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160" yWindow="140" windowWidth="25600" windowHeight="16060" tabRatio="954" activeTab="15"/>
  </bookViews>
  <sheets>
    <sheet name="达华智能" sheetId="1" r:id="rId1"/>
    <sheet name="中远海发" sheetId="2" r:id="rId2"/>
    <sheet name="包钢股份" sheetId="3" r:id="rId3"/>
    <sheet name="景兴纸业" sheetId="4" r:id="rId4"/>
    <sheet name="中国石化" sheetId="5" r:id="rId5"/>
    <sheet name="远大控股" sheetId="6" r:id="rId6"/>
    <sheet name="浙江医药" sheetId="7" r:id="rId7"/>
    <sheet name="远望谷" sheetId="8" r:id="rId8"/>
    <sheet name="st智慧" sheetId="9" r:id="rId9"/>
    <sheet name="天宝食品" sheetId="10" r:id="rId10"/>
    <sheet name="中国中冶" sheetId="11" r:id="rId11"/>
    <sheet name="宝钢股份" sheetId="12" r:id="rId12"/>
    <sheet name="民生银行" sheetId="13" r:id="rId13"/>
    <sheet name="巨轮智能" sheetId="14" r:id="rId14"/>
    <sheet name="沪电股份" sheetId="15" r:id="rId15"/>
    <sheet name="大金重工" sheetId="16" r:id="rId16"/>
    <sheet name="万方发展" sheetId="17" r:id="rId17"/>
    <sheet name="普邦股份" sheetId="18" r:id="rId1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" i="16" l="1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8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10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H8" i="18"/>
  <c r="G8" i="18"/>
  <c r="F8" i="18"/>
  <c r="E8" i="18"/>
  <c r="D8" i="18"/>
  <c r="F2" i="18"/>
  <c r="A8" i="18"/>
  <c r="H8" i="17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<sst xmlns="http://schemas.openxmlformats.org/spreadsheetml/2006/main" count="175" uniqueCount="35">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</sst>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N13"/>
  <sheetViews>
    <sheetView topLeftCell="A2" zoomScale="125" zoomScaleNormal="125" zoomScalePageLayoutView="125" workbookViewId="0">
      <selection activeCell="C29" sqref="C29"/>
    </sheetView>
  </sheetViews>
  <sheetFormatPr baseColWidth="10" defaultRowHeight="15" x14ac:dyDescent="0"/>
  <cols>
    <col min="2" max="2" width="11.83203125" bestFit="1" customWidth="1"/>
    <col min="3" max="3" width="15.1640625" bestFit="1" customWidth="1"/>
    <col min="4" max="4" width="14.1640625" customWidth="1"/>
  </cols>
  <sheetData>
    <row r="2" spans="1:14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4">
      <c r="C3" s="1" t="s">
        <v>1</v>
      </c>
    </row>
    <row r="4" spans="1:14">
      <c r="C4" s="1"/>
    </row>
    <row r="5" spans="1:14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</row>
    <row r="6" spans="1:14">
      <c r="B6" s="15">
        <f>SUM(D6:MI6)</f>
        <v>14702.060000000001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</row>
    <row r="7" spans="1:14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</row>
    <row r="8" spans="1:14">
      <c r="A8" s="8">
        <f>B8/F2</f>
        <v>1.4840257875826122E-2</v>
      </c>
      <c r="B8" s="7">
        <f>SUM(D8:MI8)</f>
        <v>850.34677628483689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N8" si="3">M6/M7</f>
        <v>31.665486725663719</v>
      </c>
      <c r="N8">
        <f t="shared" si="3"/>
        <v>-6.1347393087287641</v>
      </c>
    </row>
    <row r="12" spans="1:14">
      <c r="C12" s="1" t="s">
        <v>27</v>
      </c>
      <c r="D12" s="1" t="s">
        <v>28</v>
      </c>
    </row>
    <row r="13" spans="1:14">
      <c r="C13">
        <v>1000</v>
      </c>
      <c r="D13">
        <v>17.239999999999998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N15"/>
  <sheetViews>
    <sheetView zoomScale="125" zoomScaleNormal="125" zoomScalePageLayoutView="125" workbookViewId="0">
      <selection activeCell="F15" sqref="F15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14">
      <c r="C2" s="1" t="s">
        <v>15</v>
      </c>
      <c r="D2" s="1" t="s">
        <v>7</v>
      </c>
      <c r="E2">
        <v>3.89</v>
      </c>
      <c r="F2">
        <f>E2*10000</f>
        <v>38900</v>
      </c>
    </row>
    <row r="3" spans="1:14">
      <c r="C3" s="1" t="s">
        <v>1</v>
      </c>
    </row>
    <row r="4" spans="1:14">
      <c r="C4" s="1"/>
    </row>
    <row r="5" spans="1: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</row>
    <row r="6" spans="1:14">
      <c r="B6" s="15">
        <f>SUM(D6:MI6)</f>
        <v>-295.92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</row>
    <row r="7" spans="1:14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</row>
    <row r="8" spans="1:14">
      <c r="A8" s="8">
        <f>B8/F2</f>
        <v>-9.2815933079340831E-4</v>
      </c>
      <c r="B8" s="7">
        <f>SUM(D8:MI8)</f>
        <v>-36.105397967863581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N8" si="3">M6/M7</f>
        <v>-40.91951219512196</v>
      </c>
      <c r="N8">
        <f t="shared" si="3"/>
        <v>-10.899758454106282</v>
      </c>
    </row>
    <row r="14" spans="1:14">
      <c r="C14" s="1" t="s">
        <v>27</v>
      </c>
      <c r="D14" s="17" t="s">
        <v>28</v>
      </c>
      <c r="E14" s="1" t="s">
        <v>31</v>
      </c>
    </row>
    <row r="15" spans="1:14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3"/>
  <sheetViews>
    <sheetView zoomScale="125" zoomScaleNormal="125" zoomScalePageLayoutView="125" workbookViewId="0">
      <selection activeCell="D14" sqref="D14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4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14">
      <c r="C3" s="1" t="s">
        <v>1</v>
      </c>
    </row>
    <row r="4" spans="1:14">
      <c r="C4" s="1"/>
    </row>
    <row r="5" spans="1: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</row>
    <row r="6" spans="1:14">
      <c r="B6" s="15">
        <f>SUM(D6:MI6)</f>
        <v>18320.54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</row>
    <row r="7" spans="1:14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</row>
    <row r="8" spans="1:14">
      <c r="A8" s="8">
        <f>B8/F2</f>
        <v>2.2243854535957028E-3</v>
      </c>
      <c r="B8" s="7">
        <f>SUM(D8:MI8)</f>
        <v>3612.1795380940612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N8" si="3">M6/M7</f>
        <v>-525.6458752515091</v>
      </c>
      <c r="N8">
        <f t="shared" si="3"/>
        <v>1699.0019762845852</v>
      </c>
    </row>
    <row r="12" spans="1:14">
      <c r="C12" s="1" t="s">
        <v>27</v>
      </c>
      <c r="D12" s="1" t="s">
        <v>28</v>
      </c>
    </row>
    <row r="13" spans="1:14">
      <c r="C13">
        <v>800</v>
      </c>
      <c r="D13">
        <v>9.1660000000000004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N13"/>
  <sheetViews>
    <sheetView zoomScale="125" zoomScaleNormal="125" zoomScalePageLayoutView="125" workbookViewId="0">
      <selection activeCell="C14" sqref="C14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4">
      <c r="C2" s="1" t="s">
        <v>17</v>
      </c>
      <c r="D2" s="1" t="s">
        <v>7</v>
      </c>
      <c r="E2">
        <v>220.9</v>
      </c>
      <c r="F2">
        <f>E2*10000</f>
        <v>2209000</v>
      </c>
    </row>
    <row r="3" spans="1:14">
      <c r="C3" s="1" t="s">
        <v>1</v>
      </c>
    </row>
    <row r="4" spans="1:14">
      <c r="C4" s="1"/>
    </row>
    <row r="5" spans="1: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</row>
    <row r="6" spans="1:14">
      <c r="B6" s="15">
        <f>SUM(D6:MI6)</f>
        <v>18528.720000000005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</row>
    <row r="7" spans="1:14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</row>
    <row r="8" spans="1:14">
      <c r="A8" s="8">
        <f>B8/F2</f>
        <v>1.0250987143424529E-3</v>
      </c>
      <c r="B8" s="7">
        <f>SUM(D8:MI8)</f>
        <v>2264.4430599824786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N8" si="3">M6/M7</f>
        <v>393.14676616915426</v>
      </c>
      <c r="N8">
        <f t="shared" si="3"/>
        <v>-238.4009900990099</v>
      </c>
    </row>
    <row r="12" spans="1:14">
      <c r="C12" s="17" t="s">
        <v>27</v>
      </c>
      <c r="D12" s="17" t="s">
        <v>28</v>
      </c>
    </row>
    <row r="13" spans="1:14">
      <c r="C13" s="10">
        <v>400</v>
      </c>
      <c r="D13" s="10">
        <v>9.0630000000000006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3"/>
  <sheetViews>
    <sheetView zoomScale="125" zoomScaleNormal="125" zoomScalePageLayoutView="125" workbookViewId="0">
      <selection activeCell="C14" sqref="C14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4">
      <c r="C2" s="1" t="s">
        <v>18</v>
      </c>
      <c r="D2" s="1" t="s">
        <v>7</v>
      </c>
      <c r="E2">
        <v>295.52</v>
      </c>
      <c r="F2">
        <f>E2*10000</f>
        <v>2955200</v>
      </c>
    </row>
    <row r="3" spans="1:14">
      <c r="C3" s="1" t="s">
        <v>1</v>
      </c>
    </row>
    <row r="4" spans="1:14">
      <c r="C4" s="1"/>
    </row>
    <row r="5" spans="1: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</row>
    <row r="6" spans="1:14">
      <c r="B6" s="15">
        <f>SUM(D6:MI6)</f>
        <v>-18301.310000000001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</row>
    <row r="7" spans="1:14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</row>
    <row r="8" spans="1:14">
      <c r="A8" s="8">
        <f>B8/F2</f>
        <v>-7.7268198238719405E-4</v>
      </c>
      <c r="B8" s="7">
        <f>SUM(D8:MI8)</f>
        <v>-2283.4297943506358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N8" si="3">M6/M7</f>
        <v>-415.37240537240541</v>
      </c>
      <c r="N8">
        <f t="shared" si="3"/>
        <v>1942.0536992840093</v>
      </c>
    </row>
    <row r="12" spans="1:14">
      <c r="C12" s="17" t="s">
        <v>27</v>
      </c>
      <c r="D12" s="17" t="s">
        <v>28</v>
      </c>
    </row>
    <row r="13" spans="1:14">
      <c r="C13" s="10">
        <v>300</v>
      </c>
      <c r="D13" s="10">
        <v>10.034000000000001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3"/>
  <sheetViews>
    <sheetView zoomScale="125" zoomScaleNormal="125" zoomScalePageLayoutView="125" workbookViewId="0">
      <selection activeCell="C14" sqref="C14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4">
      <c r="C2" s="1" t="s">
        <v>19</v>
      </c>
      <c r="D2" s="1" t="s">
        <v>7</v>
      </c>
      <c r="E2">
        <v>18.72</v>
      </c>
      <c r="F2">
        <f>E2*10000</f>
        <v>187200</v>
      </c>
    </row>
    <row r="3" spans="1:14">
      <c r="C3" s="1" t="s">
        <v>1</v>
      </c>
    </row>
    <row r="4" spans="1:14">
      <c r="C4" s="1"/>
    </row>
    <row r="5" spans="1: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</row>
    <row r="6" spans="1:14">
      <c r="B6" s="15">
        <f>SUM(D6:MI6)</f>
        <v>589.48000000000025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</row>
    <row r="7" spans="1:14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</row>
    <row r="8" spans="1:14">
      <c r="A8" s="8">
        <f>B8/F2</f>
        <v>7.4431150749497659E-4</v>
      </c>
      <c r="B8" s="7">
        <f>SUM(D8:MI8)</f>
        <v>139.33511420305962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N8" si="3">M6/M7</f>
        <v>-94.440514469453376</v>
      </c>
      <c r="N8">
        <f t="shared" si="3"/>
        <v>121.17834394904457</v>
      </c>
    </row>
    <row r="12" spans="1:14">
      <c r="C12" s="17" t="s">
        <v>27</v>
      </c>
      <c r="D12" s="17" t="s">
        <v>28</v>
      </c>
    </row>
    <row r="13" spans="1:14">
      <c r="C13" s="10">
        <v>600</v>
      </c>
      <c r="D13" s="10">
        <v>7.2480000000000002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N13"/>
  <sheetViews>
    <sheetView zoomScale="125" zoomScaleNormal="125" zoomScalePageLayoutView="125" workbookViewId="0">
      <selection activeCell="C14" sqref="C14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4">
      <c r="C2" s="1" t="s">
        <v>20</v>
      </c>
      <c r="D2" s="1" t="s">
        <v>7</v>
      </c>
      <c r="E2">
        <v>16.73</v>
      </c>
      <c r="F2">
        <f>E2*10000</f>
        <v>167300</v>
      </c>
    </row>
    <row r="3" spans="1:14">
      <c r="C3" s="1" t="s">
        <v>1</v>
      </c>
    </row>
    <row r="4" spans="1:14">
      <c r="C4" s="1"/>
    </row>
    <row r="5" spans="1: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</row>
    <row r="6" spans="1:14">
      <c r="B6" s="15">
        <f>SUM(D6:MI6)</f>
        <v>7986.56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</row>
    <row r="7" spans="1:14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</row>
    <row r="8" spans="1:14">
      <c r="A8" s="8">
        <f>B8/F2</f>
        <v>1.0525185596897113E-2</v>
      </c>
      <c r="B8" s="7">
        <f>SUM(D8:MI8)</f>
        <v>1760.8635503608871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" si="3">N6/N7</f>
        <v>46.759299781181618</v>
      </c>
    </row>
    <row r="12" spans="1:14">
      <c r="C12" s="17" t="s">
        <v>27</v>
      </c>
      <c r="D12" s="17" t="s">
        <v>28</v>
      </c>
    </row>
    <row r="13" spans="1:14">
      <c r="C13" s="10">
        <v>400</v>
      </c>
      <c r="D13" s="10">
        <v>8.4030000000000005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3"/>
  <sheetViews>
    <sheetView tabSelected="1" zoomScale="125" zoomScaleNormal="125" zoomScalePageLayoutView="125" workbookViewId="0">
      <selection activeCell="C14" sqref="C14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4">
      <c r="C2" s="1" t="s">
        <v>21</v>
      </c>
      <c r="D2" s="1" t="s">
        <v>7</v>
      </c>
      <c r="E2">
        <v>5.4</v>
      </c>
      <c r="F2">
        <f>E2*10000</f>
        <v>54000</v>
      </c>
    </row>
    <row r="3" spans="1:14">
      <c r="C3" s="1" t="s">
        <v>1</v>
      </c>
    </row>
    <row r="4" spans="1:14">
      <c r="C4" s="1"/>
    </row>
    <row r="5" spans="1: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</row>
    <row r="6" spans="1:14">
      <c r="B6" s="15">
        <f>SUM(D6:MI6)</f>
        <v>104.76999999999995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</row>
    <row r="7" spans="1:14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</row>
    <row r="8" spans="1:14">
      <c r="A8" s="8">
        <f>B8/F2</f>
        <v>3.3491151749802785E-4</v>
      </c>
      <c r="B8" s="7">
        <f>SUM(D8:MI8)</f>
        <v>18.085221944893505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N8" si="3">M6/M7</f>
        <v>-50.764309764309765</v>
      </c>
      <c r="N8">
        <f t="shared" si="3"/>
        <v>41.627906976744185</v>
      </c>
    </row>
    <row r="12" spans="1:14">
      <c r="C12" s="17" t="s">
        <v>27</v>
      </c>
      <c r="D12" s="17" t="s">
        <v>28</v>
      </c>
    </row>
    <row r="13" spans="1:14">
      <c r="C13" s="10">
        <v>300</v>
      </c>
      <c r="D13" s="10">
        <v>8.4870000000000001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zoomScale="125" zoomScaleNormal="125" zoomScalePageLayoutView="125" workbookViewId="0">
      <selection activeCell="C14" sqref="C14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22</v>
      </c>
      <c r="D2" s="1" t="s">
        <v>7</v>
      </c>
      <c r="E2">
        <v>3.09</v>
      </c>
      <c r="F2">
        <f>E2*10000</f>
        <v>30900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8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8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12.22</v>
      </c>
    </row>
    <row r="8" spans="1:8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12" spans="1:8">
      <c r="C12" s="17" t="s">
        <v>27</v>
      </c>
      <c r="D12" s="17" t="s">
        <v>28</v>
      </c>
    </row>
    <row r="13" spans="1:8">
      <c r="C13" s="10">
        <v>300</v>
      </c>
      <c r="D13" s="10">
        <v>16.887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zoomScale="125" zoomScaleNormal="125" zoomScalePageLayoutView="125" workbookViewId="0">
      <selection activeCell="D14" sqref="D14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8">
      <c r="C2" s="1" t="s">
        <v>34</v>
      </c>
      <c r="D2" s="1" t="s">
        <v>7</v>
      </c>
      <c r="E2">
        <v>11.74</v>
      </c>
      <c r="F2">
        <f>E2*10000</f>
        <v>117400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42964</v>
      </c>
    </row>
    <row r="6" spans="1:8">
      <c r="B6" s="15">
        <f>SUM(D6:MI6)</f>
        <v>945.67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0</v>
      </c>
    </row>
    <row r="7" spans="1:8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12.22</v>
      </c>
    </row>
    <row r="8" spans="1:8">
      <c r="A8" s="8">
        <f>B8/F2</f>
        <v>1.4624299137076912E-3</v>
      </c>
      <c r="B8" s="7">
        <f>SUM(D8:MI8)</f>
        <v>171.68927186928295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0</v>
      </c>
    </row>
    <row r="12" spans="1:8">
      <c r="C12" s="17" t="s">
        <v>27</v>
      </c>
      <c r="D12" s="17" t="s">
        <v>28</v>
      </c>
    </row>
    <row r="13" spans="1:8">
      <c r="C13" s="10">
        <v>800</v>
      </c>
      <c r="D13" s="10">
        <v>14.318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N16"/>
  <sheetViews>
    <sheetView topLeftCell="A2" zoomScale="125" zoomScaleNormal="125" zoomScalePageLayoutView="125" workbookViewId="0">
      <selection activeCell="F15" sqref="F1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4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4">
      <c r="C3" s="1" t="s">
        <v>1</v>
      </c>
    </row>
    <row r="4" spans="1:14">
      <c r="C4" s="1"/>
    </row>
    <row r="5" spans="1: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</row>
    <row r="6" spans="1:14">
      <c r="B6" s="15">
        <f>SUM(D6:MI6)</f>
        <v>-25057.390000000003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</row>
    <row r="7" spans="1:14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</row>
    <row r="8" spans="1:14">
      <c r="A8" s="8">
        <f>B8/F2</f>
        <v>-7.8246318947878726E-3</v>
      </c>
      <c r="B8" s="7">
        <f>SUM(D8:MI8)</f>
        <v>-6206.4980189457392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N8" si="3">M6/M7</f>
        <v>-603.90816326530614</v>
      </c>
      <c r="N8">
        <f t="shared" si="3"/>
        <v>328.93450881612085</v>
      </c>
    </row>
    <row r="14" spans="1:14">
      <c r="C14" s="1" t="s">
        <v>27</v>
      </c>
      <c r="D14" s="1" t="s">
        <v>28</v>
      </c>
      <c r="E14" s="1" t="s">
        <v>31</v>
      </c>
    </row>
    <row r="15" spans="1:14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14">
      <c r="A16" s="1" t="s">
        <v>30</v>
      </c>
      <c r="B16" s="11">
        <v>42972</v>
      </c>
      <c r="C16">
        <v>300</v>
      </c>
      <c r="D16">
        <v>3.9769999999999999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3"/>
  <sheetViews>
    <sheetView zoomScale="125" zoomScaleNormal="125" zoomScalePageLayoutView="125" workbookViewId="0">
      <selection activeCell="C12" sqref="C12:D13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4">
      <c r="C2" s="1" t="s">
        <v>8</v>
      </c>
      <c r="D2" s="1" t="s">
        <v>7</v>
      </c>
      <c r="E2">
        <v>220.39</v>
      </c>
      <c r="F2">
        <f>E2*10000</f>
        <v>2203900</v>
      </c>
    </row>
    <row r="3" spans="1:14">
      <c r="C3" s="1" t="s">
        <v>1</v>
      </c>
    </row>
    <row r="4" spans="1:14">
      <c r="C4" s="1"/>
    </row>
    <row r="5" spans="1: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</row>
    <row r="6" spans="1:14">
      <c r="B6" s="15">
        <f>SUM(D6:MI6)</f>
        <v>-17733.870000000003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</row>
    <row r="7" spans="1:14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</row>
    <row r="8" spans="1:14">
      <c r="A8" s="8">
        <f>B8/F2</f>
        <v>-2.9853348677762476E-3</v>
      </c>
      <c r="B8" s="7">
        <f>SUM(D8:MI8)</f>
        <v>-6579.3795150920723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N8" si="3">M6/M7</f>
        <v>-2337.1969696969695</v>
      </c>
      <c r="N8">
        <f t="shared" si="3"/>
        <v>2034.7925925925922</v>
      </c>
    </row>
    <row r="12" spans="1:14">
      <c r="C12" s="1" t="s">
        <v>27</v>
      </c>
      <c r="D12" s="1" t="s">
        <v>28</v>
      </c>
    </row>
    <row r="13" spans="1:14">
      <c r="C13">
        <v>2800</v>
      </c>
      <c r="D13">
        <v>3.8860000000000001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5"/>
  <sheetViews>
    <sheetView zoomScale="125" zoomScaleNormal="125" zoomScalePageLayoutView="125" workbookViewId="0">
      <selection activeCell="C14" sqref="C14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4">
      <c r="C2" s="1" t="s">
        <v>9</v>
      </c>
      <c r="D2" s="1" t="s">
        <v>7</v>
      </c>
      <c r="E2">
        <v>9.6</v>
      </c>
      <c r="F2">
        <f>E2*10000</f>
        <v>96000</v>
      </c>
    </row>
    <row r="3" spans="1:14">
      <c r="C3" s="1" t="s">
        <v>1</v>
      </c>
    </row>
    <row r="4" spans="1:14">
      <c r="C4" s="1"/>
    </row>
    <row r="5" spans="1: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</row>
    <row r="6" spans="1:14">
      <c r="B6" s="15">
        <f>SUM(D6:MI6)</f>
        <v>-4512.32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</row>
    <row r="7" spans="1:14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</row>
    <row r="8" spans="1:14">
      <c r="A8" s="8">
        <f>B8/F2</f>
        <v>-7.7157657096380439E-3</v>
      </c>
      <c r="B8" s="7">
        <f>SUM(D8:MI8)</f>
        <v>-740.71350812525225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N8" si="3">M6/M7</f>
        <v>58.30307941653161</v>
      </c>
      <c r="N8">
        <f t="shared" si="3"/>
        <v>314.54113924050631</v>
      </c>
    </row>
    <row r="12" spans="1:14">
      <c r="C12" s="1" t="s">
        <v>27</v>
      </c>
      <c r="D12" s="1" t="s">
        <v>28</v>
      </c>
    </row>
    <row r="13" spans="1:14">
      <c r="C13">
        <v>1000</v>
      </c>
      <c r="D13">
        <v>7.2249999999999996</v>
      </c>
    </row>
    <row r="14" spans="1:14">
      <c r="C14" s="12"/>
      <c r="D14" s="13"/>
      <c r="E14" s="13"/>
    </row>
    <row r="15" spans="1:14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3"/>
  <sheetViews>
    <sheetView zoomScale="125" zoomScaleNormal="125" zoomScalePageLayoutView="125" workbookViewId="0">
      <selection activeCell="D14" sqref="D14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4">
      <c r="C2" s="1" t="s">
        <v>10</v>
      </c>
      <c r="D2" s="1" t="s">
        <v>7</v>
      </c>
      <c r="E2">
        <v>955.58</v>
      </c>
      <c r="F2">
        <f>E2*10000</f>
        <v>9555800</v>
      </c>
    </row>
    <row r="3" spans="1:14">
      <c r="C3" s="1" t="s">
        <v>1</v>
      </c>
    </row>
    <row r="4" spans="1:14">
      <c r="C4" s="1"/>
    </row>
    <row r="5" spans="1: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</row>
    <row r="6" spans="1:14">
      <c r="B6" s="15">
        <f>SUM(D6:MI6)</f>
        <v>40074.43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</row>
    <row r="7" spans="1:14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</row>
    <row r="8" spans="1:14">
      <c r="A8" s="8">
        <f>B8/F2</f>
        <v>6.964554130796032E-4</v>
      </c>
      <c r="B8" s="7">
        <f>SUM(D8:MI8)</f>
        <v>6655.1886363060721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N8" si="3">M6/M7</f>
        <v>1224.045302013423</v>
      </c>
      <c r="N8">
        <f t="shared" si="3"/>
        <v>1324.8325041459368</v>
      </c>
    </row>
    <row r="12" spans="1:14">
      <c r="C12" s="17" t="s">
        <v>27</v>
      </c>
      <c r="D12" s="17" t="s">
        <v>28</v>
      </c>
    </row>
    <row r="13" spans="1:14">
      <c r="C13" s="10">
        <v>1000</v>
      </c>
      <c r="D13" s="10">
        <v>7.5910000000000002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N13"/>
  <sheetViews>
    <sheetView zoomScale="125" zoomScaleNormal="125" zoomScalePageLayoutView="125" workbookViewId="0">
      <selection activeCell="C14" sqref="C14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14">
      <c r="C2" s="1" t="s">
        <v>11</v>
      </c>
      <c r="D2" s="1" t="s">
        <v>7</v>
      </c>
      <c r="E2">
        <v>4.05</v>
      </c>
      <c r="F2">
        <f>E2*10000</f>
        <v>40500</v>
      </c>
    </row>
    <row r="3" spans="1:14">
      <c r="C3" s="1" t="s">
        <v>1</v>
      </c>
    </row>
    <row r="4" spans="1:14">
      <c r="C4" s="1"/>
    </row>
    <row r="5" spans="1: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</row>
    <row r="6" spans="1:14">
      <c r="B6" s="15">
        <f>SUM(D6:MI6)</f>
        <v>6319.7</v>
      </c>
      <c r="C6" s="1" t="s">
        <v>2</v>
      </c>
      <c r="D6" s="5">
        <v>47.13</v>
      </c>
      <c r="E6" s="6">
        <v>340.97</v>
      </c>
      <c r="F6" s="5">
        <v>-32.82</v>
      </c>
      <c r="G6" s="6">
        <v>3671.71</v>
      </c>
      <c r="H6" s="5">
        <v>-266.42</v>
      </c>
      <c r="I6" s="5">
        <v>1139.07</v>
      </c>
      <c r="J6" s="5">
        <v>439.94</v>
      </c>
      <c r="K6" s="5">
        <v>-31.17</v>
      </c>
      <c r="L6" s="5">
        <v>250.11</v>
      </c>
      <c r="M6" s="5">
        <v>335.93</v>
      </c>
      <c r="N6" s="5">
        <v>425.25</v>
      </c>
    </row>
    <row r="7" spans="1:14">
      <c r="C7" s="1" t="s">
        <v>3</v>
      </c>
      <c r="D7" s="4">
        <v>16.45</v>
      </c>
      <c r="E7" s="3">
        <v>16.61</v>
      </c>
      <c r="F7" s="3">
        <v>16.690000000000001</v>
      </c>
      <c r="G7" s="3">
        <v>18.36</v>
      </c>
      <c r="H7" s="3">
        <v>18.41</v>
      </c>
      <c r="I7" s="3">
        <v>18.57</v>
      </c>
      <c r="J7" s="3">
        <v>18.5</v>
      </c>
      <c r="K7" s="3">
        <v>18.149999999999999</v>
      </c>
      <c r="L7" s="3">
        <v>17.829999999999998</v>
      </c>
      <c r="M7" s="3">
        <v>17.899999999999999</v>
      </c>
      <c r="N7" s="3">
        <v>18.149999999999999</v>
      </c>
    </row>
    <row r="8" spans="1:14">
      <c r="A8" s="8">
        <f>B8/F2</f>
        <v>8.5571859428270423E-3</v>
      </c>
      <c r="B8" s="7">
        <f>SUM(D8:MI8)</f>
        <v>346.56603068449522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N8" si="3">M6/M7</f>
        <v>18.767039106145255</v>
      </c>
      <c r="N8">
        <f t="shared" si="3"/>
        <v>23.429752066115704</v>
      </c>
    </row>
    <row r="12" spans="1:14">
      <c r="C12" s="17" t="s">
        <v>27</v>
      </c>
      <c r="D12" s="17" t="s">
        <v>28</v>
      </c>
    </row>
    <row r="13" spans="1:14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N17"/>
  <sheetViews>
    <sheetView zoomScale="125" zoomScaleNormal="125" zoomScalePageLayoutView="125" workbookViewId="0">
      <selection activeCell="F17" sqref="F1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4">
      <c r="C2" s="1" t="s">
        <v>12</v>
      </c>
      <c r="D2" s="1" t="s">
        <v>7</v>
      </c>
      <c r="E2">
        <v>9.36</v>
      </c>
      <c r="F2">
        <f>E2*10000</f>
        <v>93600</v>
      </c>
    </row>
    <row r="3" spans="1:14">
      <c r="C3" s="1" t="s">
        <v>1</v>
      </c>
    </row>
    <row r="4" spans="1:14">
      <c r="C4" s="1"/>
    </row>
    <row r="5" spans="1: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</row>
    <row r="6" spans="1:14">
      <c r="B6" s="15">
        <f>SUM(D6:MI6)</f>
        <v>-4415.32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</row>
    <row r="7" spans="1:14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</row>
    <row r="8" spans="1:14">
      <c r="A8" s="8">
        <f>B8/F2</f>
        <v>-4.6592149640840895E-3</v>
      </c>
      <c r="B8" s="7">
        <f>SUM(D8:MI8)</f>
        <v>-436.10252063827079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N8" si="3">M6/M7</f>
        <v>-156.70792079207922</v>
      </c>
      <c r="N8">
        <f t="shared" si="3"/>
        <v>-0.46470588235294125</v>
      </c>
    </row>
    <row r="16" spans="1:14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N13"/>
  <sheetViews>
    <sheetView topLeftCell="B1" zoomScale="125" zoomScaleNormal="125" zoomScalePageLayoutView="125" workbookViewId="0">
      <selection activeCell="G13" sqref="G13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4">
      <c r="C2" s="1" t="s">
        <v>13</v>
      </c>
      <c r="D2" s="1" t="s">
        <v>7</v>
      </c>
      <c r="E2">
        <v>6.98</v>
      </c>
      <c r="F2">
        <f>E2*10000</f>
        <v>69800</v>
      </c>
    </row>
    <row r="3" spans="1:14">
      <c r="C3" s="1" t="s">
        <v>1</v>
      </c>
    </row>
    <row r="4" spans="1:14">
      <c r="C4" s="1"/>
    </row>
    <row r="5" spans="1: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</row>
    <row r="6" spans="1:14">
      <c r="B6" s="15">
        <f>SUM(D6:MI6)</f>
        <v>6914.680000000003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</row>
    <row r="7" spans="1:14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</row>
    <row r="8" spans="1:14">
      <c r="A8" s="8">
        <f>B8/F2</f>
        <v>6.4370987435116919E-3</v>
      </c>
      <c r="B8" s="7">
        <f>SUM(D8:MI8)</f>
        <v>449.30949229711609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N8" si="3">M6/M7</f>
        <v>-741.4198412698413</v>
      </c>
      <c r="N8">
        <f t="shared" si="3"/>
        <v>-404.26353503184714</v>
      </c>
    </row>
    <row r="12" spans="1:14">
      <c r="C12" s="1" t="s">
        <v>27</v>
      </c>
      <c r="D12" s="1" t="s">
        <v>28</v>
      </c>
    </row>
    <row r="13" spans="1:14">
      <c r="C13">
        <v>400</v>
      </c>
      <c r="D13">
        <v>27.524999999999999</v>
      </c>
      <c r="G13" s="1" t="s">
        <v>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3"/>
  <sheetViews>
    <sheetView zoomScale="125" zoomScaleNormal="125" zoomScalePageLayoutView="125" workbookViewId="0">
      <selection activeCell="G14" sqref="G14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14">
      <c r="C2" s="1" t="s">
        <v>14</v>
      </c>
      <c r="D2" s="1" t="s">
        <v>7</v>
      </c>
      <c r="E2">
        <v>19.88</v>
      </c>
      <c r="F2">
        <f>E2*10000</f>
        <v>198800</v>
      </c>
    </row>
    <row r="3" spans="1:14">
      <c r="C3" s="1" t="s">
        <v>1</v>
      </c>
    </row>
    <row r="4" spans="1:14">
      <c r="C4" s="1"/>
    </row>
    <row r="5" spans="1: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</row>
    <row r="6" spans="1:14">
      <c r="B6" s="15">
        <f>SUM(D6:MI6)</f>
        <v>1868.8700000000001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</row>
    <row r="7" spans="1:14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</row>
    <row r="8" spans="1:14">
      <c r="A8" s="8">
        <f>B8/F2</f>
        <v>2.1015588912676386E-3</v>
      </c>
      <c r="B8" s="7">
        <f>SUM(D8:MI8)</f>
        <v>417.78990758400653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N8" si="3">M6/M7</f>
        <v>200.24774774774772</v>
      </c>
      <c r="N8">
        <f t="shared" si="3"/>
        <v>0.19506726457399104</v>
      </c>
    </row>
    <row r="12" spans="1:14">
      <c r="C12" s="17" t="s">
        <v>27</v>
      </c>
      <c r="D12" s="17" t="s">
        <v>28</v>
      </c>
    </row>
    <row r="13" spans="1:14">
      <c r="C13" s="10">
        <v>1000</v>
      </c>
      <c r="D13" s="10">
        <v>4.46</v>
      </c>
      <c r="G13" t="s">
        <v>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达华智能</vt:lpstr>
      <vt:lpstr>中远海发</vt:lpstr>
      <vt:lpstr>包钢股份</vt:lpstr>
      <vt:lpstr>景兴纸业</vt:lpstr>
      <vt:lpstr>中国石化</vt:lpstr>
      <vt:lpstr>远大控股</vt:lpstr>
      <vt:lpstr>浙江医药</vt:lpstr>
      <vt:lpstr>远望谷</vt:lpstr>
      <vt:lpstr>st智慧</vt:lpstr>
      <vt:lpstr>天宝食品</vt:lpstr>
      <vt:lpstr>中国中冶</vt:lpstr>
      <vt:lpstr>宝钢股份</vt:lpstr>
      <vt:lpstr>民生银行</vt:lpstr>
      <vt:lpstr>巨轮智能</vt:lpstr>
      <vt:lpstr>沪电股份</vt:lpstr>
      <vt:lpstr>大金重工</vt:lpstr>
      <vt:lpstr>万方发展</vt:lpstr>
      <vt:lpstr>普邦股份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2017-08-27T13:20:03Z</dcterms:modified>
</cp:coreProperties>
</file>