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0" windowWidth="28060" windowHeight="160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I8" i="20" l="1"/>
  <c r="KI9" i="20"/>
  <c r="LB8" i="16"/>
  <c r="LB9" i="16"/>
  <c r="LB8" i="14"/>
  <c r="LB9" i="14"/>
  <c r="IK8" i="8"/>
  <c r="IK9" i="8"/>
  <c r="LB8" i="11"/>
  <c r="LB9" i="11"/>
  <c r="LA8" i="9"/>
  <c r="LA9" i="9"/>
  <c r="LB8" i="2"/>
  <c r="LB9" i="2"/>
  <c r="KD8" i="10"/>
  <c r="KD9" i="10"/>
  <c r="LB8" i="4"/>
  <c r="LB9" i="4"/>
  <c r="KS8" i="3"/>
  <c r="KS9" i="3"/>
  <c r="LB8" i="6"/>
  <c r="LB9" i="6"/>
  <c r="LB8" i="7"/>
  <c r="LB9" i="7"/>
  <c r="EW8" i="1"/>
  <c r="EW9" i="1"/>
  <c r="KE8" i="18"/>
  <c r="KE9" i="18"/>
  <c r="LB8" i="15"/>
  <c r="LB9" i="15"/>
  <c r="LB8" i="13"/>
  <c r="LB9" i="13"/>
  <c r="LB8" i="12"/>
  <c r="LB9" i="12"/>
  <c r="LB8" i="5"/>
  <c r="LB9" i="5"/>
  <c r="GR8" i="22"/>
  <c r="GR9" i="22"/>
  <c r="KN8" i="19"/>
  <c r="KN9" i="19"/>
  <c r="IO8" i="21"/>
  <c r="IO9" i="21"/>
  <c r="IN8" i="21"/>
  <c r="IN9" i="21"/>
  <c r="KM8" i="19"/>
  <c r="KM9" i="19"/>
  <c r="GQ8" i="22"/>
  <c r="GQ9" i="22"/>
  <c r="LA8" i="5"/>
  <c r="LA9" i="5"/>
  <c r="LA8" i="12"/>
  <c r="LA9" i="12"/>
  <c r="LA8" i="13"/>
  <c r="LA9" i="13"/>
  <c r="LA8" i="15"/>
  <c r="LA9" i="15"/>
  <c r="KD8" i="18"/>
  <c r="KD9" i="18"/>
  <c r="EV8" i="1"/>
  <c r="EV9" i="1"/>
  <c r="LA8" i="7"/>
  <c r="LA9" i="7"/>
  <c r="LA8" i="6"/>
  <c r="LA9" i="6"/>
  <c r="KR8" i="3"/>
  <c r="KR9" i="3"/>
  <c r="LA8" i="4"/>
  <c r="LA9" i="4"/>
  <c r="KC8" i="10"/>
  <c r="KC9" i="10"/>
  <c r="LA8" i="2"/>
  <c r="LA9" i="2"/>
  <c r="KZ8" i="9"/>
  <c r="KZ9" i="9"/>
  <c r="LA8" i="11"/>
  <c r="LA9" i="11"/>
  <c r="IJ8" i="8"/>
  <c r="IJ9" i="8"/>
  <c r="LA8" i="14"/>
  <c r="LA9" i="14"/>
  <c r="LA8" i="16"/>
  <c r="LA9" i="16"/>
  <c r="KH8" i="20"/>
  <c r="KH9" i="20"/>
  <c r="KG8" i="20"/>
  <c r="KG9" i="20"/>
  <c r="KZ8" i="16"/>
  <c r="KZ9" i="16"/>
  <c r="KZ8" i="14"/>
  <c r="KZ9" i="14"/>
  <c r="II8" i="8"/>
  <c r="II9" i="8"/>
  <c r="KZ8" i="11"/>
  <c r="KZ9" i="11"/>
  <c r="KY8" i="9"/>
  <c r="KY9" i="9"/>
  <c r="KZ8" i="2"/>
  <c r="KZ9" i="2"/>
  <c r="KB8" i="10"/>
  <c r="KB9" i="10"/>
  <c r="KZ8" i="4"/>
  <c r="KZ9" i="4"/>
  <c r="KQ8" i="3"/>
  <c r="KQ9" i="3"/>
  <c r="KZ8" i="6"/>
  <c r="KZ9" i="6"/>
  <c r="KZ8" i="7"/>
  <c r="KZ9" i="7"/>
  <c r="KC8" i="18"/>
  <c r="KC9" i="18"/>
  <c r="KZ8" i="15"/>
  <c r="KZ9" i="15"/>
  <c r="KZ8" i="13"/>
  <c r="KZ9" i="13"/>
  <c r="KZ8" i="12"/>
  <c r="KZ9" i="12"/>
  <c r="KZ8" i="5"/>
  <c r="KZ9" i="5"/>
  <c r="GP8" i="22"/>
  <c r="GP9" i="22"/>
  <c r="KL8" i="19"/>
  <c r="KL9" i="19"/>
  <c r="IM8" i="21"/>
  <c r="IM9" i="21"/>
  <c r="KF8" i="20"/>
  <c r="KF9" i="20"/>
  <c r="KY8" i="16"/>
  <c r="KY9" i="16"/>
  <c r="KY8" i="14"/>
  <c r="KY9" i="14"/>
  <c r="IH8" i="8"/>
  <c r="IH9" i="8"/>
  <c r="KY8" i="11"/>
  <c r="KY9" i="11"/>
  <c r="KX8" i="9"/>
  <c r="KX9" i="9"/>
  <c r="KY8" i="2"/>
  <c r="KY9" i="2"/>
  <c r="KA8" i="10"/>
  <c r="KA9" i="10"/>
  <c r="KY8" i="4"/>
  <c r="KY9" i="4"/>
  <c r="KP8" i="3"/>
  <c r="KP9" i="3"/>
  <c r="KY8" i="6"/>
  <c r="KY9" i="6"/>
  <c r="KY8" i="7"/>
  <c r="KY9" i="7"/>
  <c r="KB8" i="18"/>
  <c r="KB9" i="18"/>
  <c r="KY8" i="15"/>
  <c r="KY9" i="15"/>
  <c r="KY8" i="13"/>
  <c r="KY9" i="13"/>
  <c r="KY8" i="12"/>
  <c r="KY9" i="12"/>
  <c r="KY8" i="5"/>
  <c r="KY9" i="5"/>
  <c r="GO8" i="22"/>
  <c r="GO9" i="22"/>
  <c r="KK8" i="19"/>
  <c r="KK9" i="19"/>
  <c r="IL8" i="21"/>
  <c r="IL9" i="21"/>
  <c r="IK8" i="21"/>
  <c r="IK9" i="21"/>
  <c r="KJ8" i="19"/>
  <c r="KJ9" i="19"/>
  <c r="GN8" i="22"/>
  <c r="GN9" i="22"/>
  <c r="KX8" i="5"/>
  <c r="KX9" i="5"/>
  <c r="KX8" i="12"/>
  <c r="KX9" i="12"/>
  <c r="KX8" i="13"/>
  <c r="KX9" i="13"/>
  <c r="KX8" i="15"/>
  <c r="KX9" i="15"/>
  <c r="KA8" i="18"/>
  <c r="KA9" i="18"/>
  <c r="KX8" i="7"/>
  <c r="KX9" i="7"/>
  <c r="KX8" i="6"/>
  <c r="KX9" i="6"/>
  <c r="KO8" i="3"/>
  <c r="KO9" i="3"/>
  <c r="KX8" i="4"/>
  <c r="KX9" i="4"/>
  <c r="JZ8" i="10"/>
  <c r="JZ9" i="10"/>
  <c r="KX8" i="2"/>
  <c r="KX9" i="2"/>
  <c r="KW8" i="9"/>
  <c r="KW9" i="9"/>
  <c r="KX8" i="11"/>
  <c r="KX9" i="11"/>
  <c r="IG8" i="8"/>
  <c r="IG9" i="8"/>
  <c r="KX8" i="14"/>
  <c r="KX9" i="14"/>
  <c r="KX8" i="16"/>
  <c r="KX9" i="16"/>
  <c r="KE8" i="20"/>
  <c r="KE9" i="20"/>
  <c r="KD8" i="20"/>
  <c r="KD9" i="20"/>
  <c r="KW8" i="16"/>
  <c r="KW9" i="16"/>
  <c r="KW8" i="14"/>
  <c r="KW9" i="14"/>
  <c r="IF8" i="8"/>
  <c r="IF9" i="8"/>
  <c r="KW8" i="11"/>
  <c r="KW9" i="11"/>
  <c r="KV8" i="9"/>
  <c r="KV9" i="9"/>
  <c r="KW8" i="2"/>
  <c r="KW9" i="2"/>
  <c r="JY8" i="10"/>
  <c r="JY9" i="10"/>
  <c r="KW8" i="4"/>
  <c r="KW9" i="4"/>
  <c r="KN8" i="3"/>
  <c r="KN9" i="3"/>
  <c r="KW8" i="6"/>
  <c r="KW9" i="6"/>
  <c r="KW8" i="7"/>
  <c r="KW9" i="7"/>
  <c r="KW8" i="15"/>
  <c r="KW9" i="15"/>
  <c r="JZ8" i="18"/>
  <c r="JZ9" i="18"/>
  <c r="KW8" i="13"/>
  <c r="KW9" i="13"/>
  <c r="KW8" i="12"/>
  <c r="KW9" i="12"/>
  <c r="KW8" i="5"/>
  <c r="KW9" i="5"/>
  <c r="GM8" i="22"/>
  <c r="GM9" i="22"/>
  <c r="KI8" i="19"/>
  <c r="KI9" i="19"/>
  <c r="IJ8" i="21"/>
  <c r="IJ9" i="21"/>
  <c r="II8" i="21"/>
  <c r="II9" i="21"/>
  <c r="KH8" i="19"/>
  <c r="KH9" i="19"/>
  <c r="GL8" i="22"/>
  <c r="GL9" i="22"/>
  <c r="KV8" i="5"/>
  <c r="KV9" i="5"/>
  <c r="KV8" i="12"/>
  <c r="KV9" i="12"/>
  <c r="JY8" i="18"/>
  <c r="JY9" i="18"/>
  <c r="KV8" i="13"/>
  <c r="KV9" i="13"/>
  <c r="KV8" i="15"/>
  <c r="KV9" i="15"/>
  <c r="KV8" i="7"/>
  <c r="KV9" i="7"/>
  <c r="KV8" i="6"/>
  <c r="KV9" i="6"/>
  <c r="KM8" i="3"/>
  <c r="KM9" i="3"/>
  <c r="KV8" i="4"/>
  <c r="KV9" i="4"/>
  <c r="JX8" i="10"/>
  <c r="JX9" i="10"/>
  <c r="KV8" i="2"/>
  <c r="KV9" i="2"/>
  <c r="KU8" i="9"/>
  <c r="KU9" i="9"/>
  <c r="KV8" i="11"/>
  <c r="KV9" i="11"/>
  <c r="IE8" i="8"/>
  <c r="IE9" i="8"/>
  <c r="KV8" i="14"/>
  <c r="KV9" i="14"/>
  <c r="KV8" i="16"/>
  <c r="KV9" i="16"/>
  <c r="KC8" i="20"/>
  <c r="KC9" i="20"/>
  <c r="KB8" i="20"/>
  <c r="KB9" i="20"/>
  <c r="KU8" i="16"/>
  <c r="KU9" i="16"/>
  <c r="KU8" i="14"/>
  <c r="KU9" i="14"/>
  <c r="ID8" i="8"/>
  <c r="ID9" i="8"/>
  <c r="KU8" i="11"/>
  <c r="KU9" i="11"/>
  <c r="KT8" i="9"/>
  <c r="KT9" i="9"/>
  <c r="KU8" i="2"/>
  <c r="KU9" i="2"/>
  <c r="JW8" i="10"/>
  <c r="JW9" i="10"/>
  <c r="KU8" i="4"/>
  <c r="KU9" i="4"/>
  <c r="KL8" i="3"/>
  <c r="KL9" i="3"/>
  <c r="KU8" i="6"/>
  <c r="KU9" i="6"/>
  <c r="KU8" i="7"/>
  <c r="KU9" i="7"/>
  <c r="KU8" i="15"/>
  <c r="KU9" i="15"/>
  <c r="KU8" i="13"/>
  <c r="KU9" i="13"/>
  <c r="JX8" i="18"/>
  <c r="JX9" i="18"/>
  <c r="KU8" i="12"/>
  <c r="KU9" i="12"/>
  <c r="KU8" i="5"/>
  <c r="KU9" i="5"/>
  <c r="GK8" i="22"/>
  <c r="GK9" i="22"/>
  <c r="KG8" i="19"/>
  <c r="KG9" i="19"/>
  <c r="IH8" i="21"/>
  <c r="IH9" i="21"/>
  <c r="IG8" i="21"/>
  <c r="IG9" i="21"/>
  <c r="KF8" i="19"/>
  <c r="KF9" i="19"/>
  <c r="GJ8" i="22"/>
  <c r="GJ9" i="22"/>
  <c r="KT8" i="5"/>
  <c r="KT9" i="5"/>
  <c r="KT8" i="12"/>
  <c r="KT9" i="12"/>
  <c r="JW8" i="18"/>
  <c r="JW9" i="18"/>
  <c r="KT8" i="13"/>
  <c r="KT9" i="13"/>
  <c r="KT8" i="15"/>
  <c r="KT9" i="15"/>
  <c r="KT8" i="7"/>
  <c r="KT9" i="7"/>
  <c r="KT8" i="6"/>
  <c r="KT9" i="6"/>
  <c r="KK8" i="3"/>
  <c r="KK9" i="3"/>
  <c r="KT8" i="4"/>
  <c r="KT9" i="4"/>
  <c r="JV8" i="10"/>
  <c r="JV9" i="10"/>
  <c r="KT8" i="2"/>
  <c r="KT9" i="2"/>
  <c r="KS8" i="9"/>
  <c r="KS9" i="9"/>
  <c r="KT8" i="11"/>
  <c r="KT9" i="11"/>
  <c r="IC8" i="8"/>
  <c r="IC9" i="8"/>
  <c r="KT8" i="14"/>
  <c r="KT9" i="14"/>
  <c r="KT8" i="16"/>
  <c r="KT9" i="16"/>
  <c r="KA8" i="20"/>
  <c r="KA9" i="20"/>
  <c r="JZ8" i="20"/>
  <c r="JZ9" i="20"/>
  <c r="KS8" i="16"/>
  <c r="KS9" i="16"/>
  <c r="KS8" i="14"/>
  <c r="KS9" i="14"/>
  <c r="IB8" i="8"/>
  <c r="IB9" i="8"/>
  <c r="KS8" i="11"/>
  <c r="KS9" i="11"/>
  <c r="KR8" i="9"/>
  <c r="KR9" i="9"/>
  <c r="KS8" i="2"/>
  <c r="KS9" i="2"/>
  <c r="JU8" i="10"/>
  <c r="JU9" i="10"/>
  <c r="KS8" i="4"/>
  <c r="KS9" i="4"/>
  <c r="KJ8" i="3"/>
  <c r="KJ9" i="3"/>
  <c r="KS8" i="6"/>
  <c r="KS9" i="6"/>
  <c r="KS8" i="7"/>
  <c r="KS9" i="7"/>
  <c r="KS8" i="15"/>
  <c r="KS9" i="15"/>
  <c r="KS8" i="13"/>
  <c r="KS9" i="13"/>
  <c r="JV8" i="18"/>
  <c r="JV9" i="18"/>
  <c r="KS8" i="12"/>
  <c r="KS9" i="12"/>
  <c r="KS8" i="5"/>
  <c r="KS9" i="5"/>
  <c r="GI8" i="22"/>
  <c r="GI9" i="22"/>
  <c r="KE8" i="19"/>
  <c r="KE9" i="19"/>
  <c r="IF8" i="21"/>
  <c r="IF9" i="21"/>
  <c r="IE8" i="21"/>
  <c r="IE9" i="21"/>
  <c r="KD8" i="19"/>
  <c r="KD9" i="19"/>
  <c r="GH8" i="22"/>
  <c r="GH9" i="22"/>
  <c r="KR8" i="5"/>
  <c r="KR9" i="5"/>
  <c r="KR8" i="12"/>
  <c r="KR9" i="12"/>
  <c r="JU8" i="18"/>
  <c r="JU9" i="18"/>
  <c r="KR8" i="13"/>
  <c r="KR9" i="13"/>
  <c r="KR8" i="15"/>
  <c r="KR9" i="15"/>
  <c r="KR8" i="7"/>
  <c r="KR9" i="7"/>
  <c r="KR8" i="6"/>
  <c r="KR9" i="6"/>
  <c r="KI8" i="3"/>
  <c r="KI9" i="3"/>
  <c r="KR8" i="4"/>
  <c r="KR9" i="4"/>
  <c r="JT8" i="10"/>
  <c r="JT9" i="10"/>
  <c r="KR8" i="2"/>
  <c r="KR9" i="2"/>
  <c r="KQ8" i="9"/>
  <c r="KQ9" i="9"/>
  <c r="KR8" i="11"/>
  <c r="KR9" i="11"/>
  <c r="IA8" i="8"/>
  <c r="IA9" i="8"/>
  <c r="KR8" i="14"/>
  <c r="KR9" i="14"/>
  <c r="KR8" i="16"/>
  <c r="KR9" i="16"/>
  <c r="JY8" i="20"/>
  <c r="JY9" i="20"/>
  <c r="JX8" i="20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<sst xmlns="http://schemas.openxmlformats.org/spreadsheetml/2006/main" count="360" uniqueCount="96">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</sst>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64008"/>
        <c:axId val="-2028732920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tickLblSkip val="2"/>
        <c:noMultiLvlLbl val="0"/>
      </c:catAx>
      <c:valAx>
        <c:axId val="-202873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81352"/>
        <c:axId val="-2028792968"/>
      </c:lineChart>
      <c:catAx>
        <c:axId val="213398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92968"/>
        <c:crosses val="autoZero"/>
        <c:auto val="1"/>
        <c:lblAlgn val="ctr"/>
        <c:lblOffset val="100"/>
        <c:noMultiLvlLbl val="0"/>
      </c:catAx>
      <c:valAx>
        <c:axId val="-2028792968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8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78072"/>
        <c:axId val="2139165832"/>
      </c:lineChart>
      <c:catAx>
        <c:axId val="-210747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65832"/>
        <c:crosses val="autoZero"/>
        <c:auto val="1"/>
        <c:lblAlgn val="ctr"/>
        <c:lblOffset val="100"/>
        <c:noMultiLvlLbl val="0"/>
      </c:catAx>
      <c:valAx>
        <c:axId val="213916583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47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49464"/>
        <c:axId val="-2028610392"/>
      </c:lineChart>
      <c:catAx>
        <c:axId val="-202844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10392"/>
        <c:crosses val="autoZero"/>
        <c:auto val="1"/>
        <c:lblAlgn val="ctr"/>
        <c:lblOffset val="100"/>
        <c:noMultiLvlLbl val="0"/>
      </c:catAx>
      <c:valAx>
        <c:axId val="-202861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4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  <c:pt idx="111">
                  <c:v>7.3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37608"/>
        <c:axId val="2104385784"/>
      </c:lineChart>
      <c:catAx>
        <c:axId val="-210733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85784"/>
        <c:crosses val="autoZero"/>
        <c:auto val="1"/>
        <c:lblAlgn val="ctr"/>
        <c:lblOffset val="100"/>
        <c:noMultiLvlLbl val="0"/>
      </c:catAx>
      <c:valAx>
        <c:axId val="210438578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33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10408"/>
        <c:axId val="-2039027640"/>
      </c:lineChart>
      <c:catAx>
        <c:axId val="-203861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27640"/>
        <c:crosses val="autoZero"/>
        <c:auto val="1"/>
        <c:lblAlgn val="ctr"/>
        <c:lblOffset val="100"/>
        <c:noMultiLvlLbl val="0"/>
      </c:catAx>
      <c:valAx>
        <c:axId val="-20390276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61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241512"/>
        <c:axId val="-2052239672"/>
      </c:lineChart>
      <c:catAx>
        <c:axId val="-205224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39672"/>
        <c:crosses val="autoZero"/>
        <c:auto val="1"/>
        <c:lblAlgn val="ctr"/>
        <c:lblOffset val="100"/>
        <c:noMultiLvlLbl val="0"/>
      </c:catAx>
      <c:valAx>
        <c:axId val="-2052239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4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33304"/>
        <c:axId val="-2052502920"/>
      </c:lineChart>
      <c:catAx>
        <c:axId val="-205253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2920"/>
        <c:crosses val="autoZero"/>
        <c:auto val="1"/>
        <c:lblAlgn val="ctr"/>
        <c:lblOffset val="100"/>
        <c:noMultiLvlLbl val="0"/>
      </c:catAx>
      <c:valAx>
        <c:axId val="-2052502920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53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41832"/>
        <c:axId val="-2083382472"/>
      </c:lineChart>
      <c:catAx>
        <c:axId val="213474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82472"/>
        <c:crosses val="autoZero"/>
        <c:auto val="1"/>
        <c:lblAlgn val="ctr"/>
        <c:lblOffset val="100"/>
        <c:noMultiLvlLbl val="0"/>
      </c:catAx>
      <c:valAx>
        <c:axId val="-2083382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4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18616"/>
        <c:axId val="-2039207384"/>
      </c:lineChart>
      <c:catAx>
        <c:axId val="213391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07384"/>
        <c:crosses val="autoZero"/>
        <c:auto val="1"/>
        <c:lblAlgn val="ctr"/>
        <c:lblOffset val="100"/>
        <c:noMultiLvlLbl val="0"/>
      </c:catAx>
      <c:valAx>
        <c:axId val="-203920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1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40824"/>
        <c:axId val="-2026256344"/>
      </c:lineChart>
      <c:catAx>
        <c:axId val="213284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56344"/>
        <c:crosses val="autoZero"/>
        <c:auto val="1"/>
        <c:lblAlgn val="ctr"/>
        <c:lblOffset val="100"/>
        <c:noMultiLvlLbl val="0"/>
      </c:catAx>
      <c:valAx>
        <c:axId val="-20262563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84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07528"/>
        <c:axId val="-2052281560"/>
      </c:lineChart>
      <c:catAx>
        <c:axId val="-205210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81560"/>
        <c:crosses val="autoZero"/>
        <c:auto val="1"/>
        <c:lblAlgn val="ctr"/>
        <c:lblOffset val="100"/>
        <c:tickLblSkip val="2"/>
        <c:noMultiLvlLbl val="0"/>
      </c:catAx>
      <c:valAx>
        <c:axId val="-2052281560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0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  <c:pt idx="283">
                  <c:v>-54002.26000000002</c:v>
                </c:pt>
                <c:pt idx="284">
                  <c:v>-53741.45000000002</c:v>
                </c:pt>
                <c:pt idx="285">
                  <c:v>-53937.26000000002</c:v>
                </c:pt>
                <c:pt idx="286">
                  <c:v>-54313.74000000003</c:v>
                </c:pt>
                <c:pt idx="287">
                  <c:v>-55343.34000000002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12376"/>
        <c:axId val="-2026626600"/>
      </c:lineChart>
      <c:catAx>
        <c:axId val="-210601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26600"/>
        <c:crosses val="autoZero"/>
        <c:auto val="1"/>
        <c:lblAlgn val="ctr"/>
        <c:lblOffset val="100"/>
        <c:noMultiLvlLbl val="0"/>
      </c:catAx>
      <c:valAx>
        <c:axId val="-202662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32424"/>
        <c:axId val="-2052225432"/>
      </c:lineChart>
      <c:catAx>
        <c:axId val="-205263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25432"/>
        <c:crosses val="autoZero"/>
        <c:auto val="1"/>
        <c:lblAlgn val="ctr"/>
        <c:lblOffset val="100"/>
        <c:noMultiLvlLbl val="0"/>
      </c:catAx>
      <c:valAx>
        <c:axId val="-205222543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3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  <c:pt idx="148">
                  <c:v>1689.060000000034</c:v>
                </c:pt>
                <c:pt idx="149">
                  <c:v>-1028.519999999966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61304"/>
        <c:axId val="2132812680"/>
      </c:lineChart>
      <c:catAx>
        <c:axId val="-202626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12680"/>
        <c:crosses val="autoZero"/>
        <c:auto val="1"/>
        <c:lblAlgn val="ctr"/>
        <c:lblOffset val="100"/>
        <c:noMultiLvlLbl val="0"/>
      </c:catAx>
      <c:valAx>
        <c:axId val="2132812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6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  <c:pt idx="148">
                  <c:v>8.69</c:v>
                </c:pt>
                <c:pt idx="149">
                  <c:v>7.82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94536"/>
        <c:axId val="-2026753768"/>
      </c:lineChart>
      <c:catAx>
        <c:axId val="-210629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53768"/>
        <c:crosses val="autoZero"/>
        <c:auto val="1"/>
        <c:lblAlgn val="ctr"/>
        <c:lblOffset val="100"/>
        <c:noMultiLvlLbl val="0"/>
      </c:catAx>
      <c:valAx>
        <c:axId val="-202675376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29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  <c:pt idx="306">
                  <c:v>-197031.6199999999</c:v>
                </c:pt>
                <c:pt idx="307">
                  <c:v>-198597.6299999999</c:v>
                </c:pt>
                <c:pt idx="308">
                  <c:v>-198922.9699999999</c:v>
                </c:pt>
                <c:pt idx="309">
                  <c:v>-199907.1799999999</c:v>
                </c:pt>
                <c:pt idx="310">
                  <c:v>-203561.6499999999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79416"/>
        <c:axId val="-2038828200"/>
      </c:lineChart>
      <c:catAx>
        <c:axId val="-203867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28200"/>
        <c:crosses val="autoZero"/>
        <c:auto val="1"/>
        <c:lblAlgn val="ctr"/>
        <c:lblOffset val="100"/>
        <c:noMultiLvlLbl val="0"/>
      </c:catAx>
      <c:valAx>
        <c:axId val="-2038828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7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9.04</c:v>
                </c:pt>
                <c:pt idx="307">
                  <c:v>9.11</c:v>
                </c:pt>
                <c:pt idx="308">
                  <c:v>9.140000000000001</c:v>
                </c:pt>
                <c:pt idx="309">
                  <c:v>9.140000000000001</c:v>
                </c:pt>
                <c:pt idx="310">
                  <c:v>8.79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41736"/>
        <c:axId val="2134644744"/>
      </c:lineChart>
      <c:catAx>
        <c:axId val="213464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44744"/>
        <c:crosses val="autoZero"/>
        <c:auto val="1"/>
        <c:lblAlgn val="ctr"/>
        <c:lblOffset val="100"/>
        <c:noMultiLvlLbl val="0"/>
      </c:catAx>
      <c:valAx>
        <c:axId val="213464474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4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  <c:pt idx="306">
                  <c:v>-37161.20999999997</c:v>
                </c:pt>
                <c:pt idx="307">
                  <c:v>-37260.99999999997</c:v>
                </c:pt>
                <c:pt idx="308">
                  <c:v>-37016.43999999998</c:v>
                </c:pt>
                <c:pt idx="309">
                  <c:v>-37380.48999999998</c:v>
                </c:pt>
                <c:pt idx="310">
                  <c:v>-36913.97999999998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48632"/>
        <c:axId val="-2083053064"/>
      </c:lineChart>
      <c:catAx>
        <c:axId val="213644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53064"/>
        <c:crosses val="autoZero"/>
        <c:auto val="1"/>
        <c:lblAlgn val="ctr"/>
        <c:lblOffset val="100"/>
        <c:noMultiLvlLbl val="0"/>
      </c:catAx>
      <c:valAx>
        <c:axId val="-208305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44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07208"/>
        <c:axId val="-2039394584"/>
      </c:lineChart>
      <c:catAx>
        <c:axId val="-202890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94584"/>
        <c:crosses val="autoZero"/>
        <c:auto val="1"/>
        <c:lblAlgn val="ctr"/>
        <c:lblOffset val="100"/>
        <c:noMultiLvlLbl val="0"/>
      </c:catAx>
      <c:valAx>
        <c:axId val="-20393945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0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  <c:pt idx="297">
                  <c:v>-314870.1299999999</c:v>
                </c:pt>
                <c:pt idx="298">
                  <c:v>-316237.1399999999</c:v>
                </c:pt>
                <c:pt idx="299">
                  <c:v>-318128.2599999999</c:v>
                </c:pt>
                <c:pt idx="300">
                  <c:v>-318362.8699999999</c:v>
                </c:pt>
                <c:pt idx="301">
                  <c:v>-321007.6299999999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62888"/>
        <c:axId val="-2106685336"/>
      </c:lineChart>
      <c:catAx>
        <c:axId val="-210666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85336"/>
        <c:crosses val="autoZero"/>
        <c:auto val="1"/>
        <c:lblAlgn val="ctr"/>
        <c:lblOffset val="100"/>
        <c:noMultiLvlLbl val="0"/>
      </c:catAx>
      <c:valAx>
        <c:axId val="-2106685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6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08728"/>
        <c:axId val="-2026748520"/>
      </c:lineChart>
      <c:catAx>
        <c:axId val="-210730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48520"/>
        <c:crosses val="autoZero"/>
        <c:auto val="1"/>
        <c:lblAlgn val="ctr"/>
        <c:lblOffset val="100"/>
        <c:noMultiLvlLbl val="0"/>
      </c:catAx>
      <c:valAx>
        <c:axId val="-2026748520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30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03144"/>
        <c:axId val="-2026519352"/>
      </c:lineChart>
      <c:catAx>
        <c:axId val="-210560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19352"/>
        <c:crosses val="autoZero"/>
        <c:auto val="1"/>
        <c:lblAlgn val="ctr"/>
        <c:lblOffset val="100"/>
        <c:noMultiLvlLbl val="0"/>
      </c:catAx>
      <c:valAx>
        <c:axId val="-2026519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  <c:pt idx="306">
                  <c:v>-110173.27</c:v>
                </c:pt>
                <c:pt idx="307">
                  <c:v>-110849.43</c:v>
                </c:pt>
                <c:pt idx="308">
                  <c:v>-110855.71</c:v>
                </c:pt>
                <c:pt idx="309">
                  <c:v>-109834.48</c:v>
                </c:pt>
                <c:pt idx="310">
                  <c:v>-112933.53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16776"/>
        <c:axId val="2134881096"/>
      </c:lineChart>
      <c:catAx>
        <c:axId val="-203931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81096"/>
        <c:crosses val="autoZero"/>
        <c:auto val="1"/>
        <c:lblAlgn val="ctr"/>
        <c:lblOffset val="100"/>
        <c:noMultiLvlLbl val="0"/>
      </c:catAx>
      <c:valAx>
        <c:axId val="2134881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1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4.0</c:v>
                </c:pt>
                <c:pt idx="309">
                  <c:v>4.23</c:v>
                </c:pt>
                <c:pt idx="310">
                  <c:v>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34216"/>
        <c:axId val="-2026087256"/>
      </c:lineChart>
      <c:catAx>
        <c:axId val="213383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87256"/>
        <c:crosses val="autoZero"/>
        <c:auto val="1"/>
        <c:lblAlgn val="ctr"/>
        <c:lblOffset val="100"/>
        <c:noMultiLvlLbl val="0"/>
      </c:catAx>
      <c:valAx>
        <c:axId val="-202608725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3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  <c:pt idx="282">
                  <c:v>-13685.82</c:v>
                </c:pt>
                <c:pt idx="283">
                  <c:v>-14705.87</c:v>
                </c:pt>
                <c:pt idx="284">
                  <c:v>-14244.14</c:v>
                </c:pt>
                <c:pt idx="285">
                  <c:v>-14640.74</c:v>
                </c:pt>
                <c:pt idx="286">
                  <c:v>-15166.3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817592"/>
        <c:axId val="-2106362920"/>
      </c:lineChart>
      <c:catAx>
        <c:axId val="-210581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362920"/>
        <c:crosses val="autoZero"/>
        <c:auto val="1"/>
        <c:lblAlgn val="ctr"/>
        <c:lblOffset val="100"/>
        <c:noMultiLvlLbl val="0"/>
      </c:catAx>
      <c:valAx>
        <c:axId val="-210636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81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45992"/>
        <c:axId val="-2053023688"/>
      </c:lineChart>
      <c:catAx>
        <c:axId val="-205254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23688"/>
        <c:crosses val="autoZero"/>
        <c:auto val="1"/>
        <c:lblAlgn val="ctr"/>
        <c:lblOffset val="100"/>
        <c:noMultiLvlLbl val="0"/>
      </c:catAx>
      <c:valAx>
        <c:axId val="-2053023688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54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38952"/>
        <c:axId val="2130790696"/>
      </c:lineChart>
      <c:catAx>
        <c:axId val="-202613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90696"/>
        <c:crosses val="autoZero"/>
        <c:auto val="1"/>
        <c:lblAlgn val="ctr"/>
        <c:lblOffset val="100"/>
        <c:noMultiLvlLbl val="0"/>
      </c:catAx>
      <c:valAx>
        <c:axId val="213079069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3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  <c:pt idx="306">
                  <c:v>-86732.06000000008</c:v>
                </c:pt>
                <c:pt idx="307">
                  <c:v>-85690.1300000001</c:v>
                </c:pt>
                <c:pt idx="308">
                  <c:v>-85506.7900000001</c:v>
                </c:pt>
                <c:pt idx="309">
                  <c:v>-85648.5400000001</c:v>
                </c:pt>
                <c:pt idx="310">
                  <c:v>-85852.72000000009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151592"/>
        <c:axId val="-2027591592"/>
      </c:lineChart>
      <c:catAx>
        <c:axId val="-202715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91592"/>
        <c:crosses val="autoZero"/>
        <c:auto val="1"/>
        <c:lblAlgn val="ctr"/>
        <c:lblOffset val="100"/>
        <c:noMultiLvlLbl val="0"/>
      </c:catAx>
      <c:valAx>
        <c:axId val="-2027591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5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</c:v>
                </c:pt>
                <c:pt idx="308">
                  <c:v>2.49</c:v>
                </c:pt>
                <c:pt idx="309">
                  <c:v>2.46</c:v>
                </c:pt>
                <c:pt idx="310">
                  <c:v>2.41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01704"/>
        <c:axId val="-2052491944"/>
      </c:lineChart>
      <c:catAx>
        <c:axId val="-205210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91944"/>
        <c:crosses val="autoZero"/>
        <c:auto val="1"/>
        <c:lblAlgn val="ctr"/>
        <c:lblOffset val="100"/>
        <c:noMultiLvlLbl val="0"/>
      </c:catAx>
      <c:valAx>
        <c:axId val="-205249194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10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  <c:pt idx="309">
                  <c:v>-57495.86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85240"/>
        <c:axId val="-2039474376"/>
      </c:lineChart>
      <c:catAx>
        <c:axId val="-208268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74376"/>
        <c:crosses val="autoZero"/>
        <c:auto val="1"/>
        <c:lblAlgn val="ctr"/>
        <c:lblOffset val="100"/>
        <c:noMultiLvlLbl val="0"/>
      </c:catAx>
      <c:valAx>
        <c:axId val="-2039474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8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43896"/>
        <c:axId val="2139122904"/>
      </c:lineChart>
      <c:catAx>
        <c:axId val="-202654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22904"/>
        <c:crosses val="autoZero"/>
        <c:auto val="1"/>
        <c:lblAlgn val="ctr"/>
        <c:lblOffset val="100"/>
        <c:noMultiLvlLbl val="0"/>
      </c:catAx>
      <c:valAx>
        <c:axId val="21391229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  <c:pt idx="306">
                  <c:v>-114047.29</c:v>
                </c:pt>
                <c:pt idx="307">
                  <c:v>-114164.88</c:v>
                </c:pt>
                <c:pt idx="308">
                  <c:v>-115861.15</c:v>
                </c:pt>
                <c:pt idx="309">
                  <c:v>-116332.27</c:v>
                </c:pt>
                <c:pt idx="310">
                  <c:v>-118723.86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67176"/>
        <c:axId val="-2083231640"/>
      </c:lineChart>
      <c:catAx>
        <c:axId val="-208266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31640"/>
        <c:crosses val="autoZero"/>
        <c:auto val="1"/>
        <c:lblAlgn val="ctr"/>
        <c:lblOffset val="100"/>
        <c:noMultiLvlLbl val="0"/>
      </c:catAx>
      <c:valAx>
        <c:axId val="-2083231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6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12728"/>
        <c:axId val="-2105970424"/>
      </c:lineChart>
      <c:catAx>
        <c:axId val="-202651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70424"/>
        <c:crosses val="autoZero"/>
        <c:auto val="1"/>
        <c:lblAlgn val="ctr"/>
        <c:lblOffset val="100"/>
        <c:noMultiLvlLbl val="0"/>
      </c:catAx>
      <c:valAx>
        <c:axId val="-210597042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1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96008"/>
        <c:axId val="2133868696"/>
      </c:lineChart>
      <c:catAx>
        <c:axId val="-203909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68696"/>
        <c:crosses val="autoZero"/>
        <c:auto val="1"/>
        <c:lblAlgn val="ctr"/>
        <c:lblOffset val="100"/>
        <c:noMultiLvlLbl val="0"/>
      </c:catAx>
      <c:valAx>
        <c:axId val="21338686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9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  <c:pt idx="237">
                  <c:v>-202084.8499999999</c:v>
                </c:pt>
                <c:pt idx="238">
                  <c:v>-202210.9399999999</c:v>
                </c:pt>
                <c:pt idx="239">
                  <c:v>-200545.8199999999</c:v>
                </c:pt>
                <c:pt idx="240">
                  <c:v>-201745.0699999999</c:v>
                </c:pt>
                <c:pt idx="241">
                  <c:v>-201705.8099999999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23896"/>
        <c:axId val="-2106676024"/>
      </c:lineChart>
      <c:catAx>
        <c:axId val="-202602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76024"/>
        <c:crosses val="autoZero"/>
        <c:auto val="1"/>
        <c:lblAlgn val="ctr"/>
        <c:lblOffset val="100"/>
        <c:noMultiLvlLbl val="0"/>
      </c:catAx>
      <c:valAx>
        <c:axId val="-210667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2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45464"/>
        <c:axId val="-2027266520"/>
      </c:lineChart>
      <c:catAx>
        <c:axId val="206434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66520"/>
        <c:crosses val="autoZero"/>
        <c:auto val="1"/>
        <c:lblAlgn val="ctr"/>
        <c:lblOffset val="100"/>
        <c:noMultiLvlLbl val="0"/>
      </c:catAx>
      <c:valAx>
        <c:axId val="-20272665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4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  <c:pt idx="306">
                  <c:v>-36039.04999999998</c:v>
                </c:pt>
                <c:pt idx="307">
                  <c:v>-36611.18999999998</c:v>
                </c:pt>
                <c:pt idx="308">
                  <c:v>-36354.01999999998</c:v>
                </c:pt>
                <c:pt idx="309">
                  <c:v>-36356.83999999998</c:v>
                </c:pt>
                <c:pt idx="310">
                  <c:v>-36965.71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01768"/>
        <c:axId val="-2052798712"/>
      </c:lineChart>
      <c:catAx>
        <c:axId val="-205280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798712"/>
        <c:crosses val="autoZero"/>
        <c:auto val="1"/>
        <c:lblAlgn val="ctr"/>
        <c:lblOffset val="100"/>
        <c:noMultiLvlLbl val="0"/>
      </c:catAx>
      <c:valAx>
        <c:axId val="-205279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0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</c:v>
                </c:pt>
                <c:pt idx="310">
                  <c:v>2.12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894984"/>
        <c:axId val="-2028751512"/>
      </c:lineChart>
      <c:catAx>
        <c:axId val="-202889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51512"/>
        <c:crosses val="autoZero"/>
        <c:auto val="1"/>
        <c:lblAlgn val="ctr"/>
        <c:lblOffset val="100"/>
        <c:noMultiLvlLbl val="0"/>
      </c:catAx>
      <c:valAx>
        <c:axId val="-2028751512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89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  <c:pt idx="306">
                  <c:v>-7479.16</c:v>
                </c:pt>
                <c:pt idx="307">
                  <c:v>-7453.950000000001</c:v>
                </c:pt>
                <c:pt idx="308">
                  <c:v>-7600.85</c:v>
                </c:pt>
                <c:pt idx="309">
                  <c:v>-7730.370000000001</c:v>
                </c:pt>
                <c:pt idx="310">
                  <c:v>-7795.65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17672"/>
        <c:axId val="-2026275784"/>
      </c:lineChart>
      <c:catAx>
        <c:axId val="-210621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75784"/>
        <c:crosses val="autoZero"/>
        <c:auto val="1"/>
        <c:lblAlgn val="ctr"/>
        <c:lblOffset val="100"/>
        <c:noMultiLvlLbl val="0"/>
      </c:catAx>
      <c:valAx>
        <c:axId val="-202627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21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79048"/>
        <c:axId val="-2052770888"/>
      </c:lineChart>
      <c:catAx>
        <c:axId val="-20523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770888"/>
        <c:crosses val="autoZero"/>
        <c:auto val="1"/>
        <c:lblAlgn val="ctr"/>
        <c:lblOffset val="100"/>
        <c:noMultiLvlLbl val="0"/>
      </c:catAx>
      <c:valAx>
        <c:axId val="-20527708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3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  <c:pt idx="287">
                  <c:v>-43359.04000000001</c:v>
                </c:pt>
                <c:pt idx="288">
                  <c:v>-42646.67000000001</c:v>
                </c:pt>
                <c:pt idx="289">
                  <c:v>-41206.97000000001</c:v>
                </c:pt>
                <c:pt idx="290">
                  <c:v>-41758.09000000001</c:v>
                </c:pt>
                <c:pt idx="291">
                  <c:v>-41837.79000000001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81832"/>
        <c:axId val="-2028905384"/>
      </c:lineChart>
      <c:catAx>
        <c:axId val="213468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05384"/>
        <c:crosses val="autoZero"/>
        <c:auto val="1"/>
        <c:lblAlgn val="ctr"/>
        <c:lblOffset val="100"/>
        <c:noMultiLvlLbl val="0"/>
      </c:catAx>
      <c:valAx>
        <c:axId val="-202890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8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11.0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31560"/>
        <c:axId val="2132837800"/>
      </c:lineChart>
      <c:catAx>
        <c:axId val="21337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37800"/>
        <c:crosses val="autoZero"/>
        <c:auto val="1"/>
        <c:lblAlgn val="ctr"/>
        <c:lblOffset val="100"/>
        <c:noMultiLvlLbl val="0"/>
      </c:catAx>
      <c:valAx>
        <c:axId val="2132837800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73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407144"/>
        <c:axId val="-2027173960"/>
      </c:lineChart>
      <c:catAx>
        <c:axId val="-202740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173960"/>
        <c:crosses val="autoZero"/>
        <c:auto val="1"/>
        <c:lblAlgn val="ctr"/>
        <c:lblOffset val="100"/>
        <c:noMultiLvlLbl val="0"/>
      </c:catAx>
      <c:valAx>
        <c:axId val="-202717396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0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987880"/>
        <c:axId val="-2052884456"/>
      </c:lineChart>
      <c:catAx>
        <c:axId val="-205298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84456"/>
        <c:crosses val="autoZero"/>
        <c:auto val="1"/>
        <c:lblAlgn val="ctr"/>
        <c:lblOffset val="100"/>
        <c:noMultiLvlLbl val="0"/>
      </c:catAx>
      <c:valAx>
        <c:axId val="-2052884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8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99416"/>
        <c:axId val="-2052398472"/>
      </c:lineChart>
      <c:catAx>
        <c:axId val="-205289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98472"/>
        <c:crosses val="autoZero"/>
        <c:auto val="1"/>
        <c:lblAlgn val="ctr"/>
        <c:lblOffset val="100"/>
        <c:noMultiLvlLbl val="0"/>
      </c:catAx>
      <c:valAx>
        <c:axId val="-205239847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9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70584"/>
        <c:axId val="2134417704"/>
      </c:lineChart>
      <c:catAx>
        <c:axId val="213397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17704"/>
        <c:crosses val="autoZero"/>
        <c:auto val="1"/>
        <c:lblAlgn val="ctr"/>
        <c:lblOffset val="100"/>
        <c:noMultiLvlLbl val="0"/>
      </c:catAx>
      <c:valAx>
        <c:axId val="213441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7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917576"/>
        <c:axId val="-2052561096"/>
      </c:lineChart>
      <c:catAx>
        <c:axId val="-205291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61096"/>
        <c:crosses val="autoZero"/>
        <c:auto val="1"/>
        <c:lblAlgn val="ctr"/>
        <c:lblOffset val="100"/>
        <c:noMultiLvlLbl val="0"/>
      </c:catAx>
      <c:valAx>
        <c:axId val="-205256109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1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29816"/>
        <c:axId val="-2082923960"/>
      </c:lineChart>
      <c:catAx>
        <c:axId val="-203902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923960"/>
        <c:crosses val="autoZero"/>
        <c:auto val="1"/>
        <c:lblAlgn val="ctr"/>
        <c:lblOffset val="100"/>
        <c:noMultiLvlLbl val="0"/>
      </c:catAx>
      <c:valAx>
        <c:axId val="-2082923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02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45"/>
  <sheetViews>
    <sheetView topLeftCell="IA1" workbookViewId="0">
      <selection activeCell="IO7" sqref="I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4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49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4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4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</row>
    <row r="5" spans="1:24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</row>
    <row r="6" spans="1:249">
      <c r="A6" s="10"/>
      <c r="B6" s="34">
        <f>SUM(D6:MI6)</f>
        <v>-605613.38000000024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</row>
    <row r="7" spans="1:24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</row>
    <row r="8" spans="1:249">
      <c r="A8" s="8">
        <f>B8/F2</f>
        <v>-2.0368132039253705E-2</v>
      </c>
      <c r="B8" s="7">
        <f>SUM(D8:MI8)</f>
        <v>-12848.217690361238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</row>
    <row r="9" spans="1:249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</row>
    <row r="10" spans="1:249">
      <c r="A10" s="10"/>
      <c r="B10" s="10">
        <f>B6/B8</f>
        <v>47.135983729037591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4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49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49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49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49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49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W15"/>
  <sheetViews>
    <sheetView topLeftCell="EK1" workbookViewId="0">
      <selection activeCell="EW7" sqref="EW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3">
      <c r="C3" s="1" t="s">
        <v>1</v>
      </c>
    </row>
    <row r="4" spans="1:1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</row>
    <row r="5" spans="1:15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</row>
    <row r="6" spans="1:153">
      <c r="B6" s="15">
        <f>SUM(D6:MI6)</f>
        <v>-1028.5199999999659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</row>
    <row r="7" spans="1:15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</row>
    <row r="8" spans="1:153">
      <c r="A8" s="8">
        <f>B8/F2</f>
        <v>-6.3777801395249439E-2</v>
      </c>
      <c r="B8" s="7">
        <f>SUM(D8:MI8)</f>
        <v>-3654.4680199477934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</row>
    <row r="9" spans="1:153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</row>
    <row r="10" spans="1:153">
      <c r="B10" s="10">
        <f>B6/B8</f>
        <v>0.28144178424488142</v>
      </c>
      <c r="CC10" s="1" t="s">
        <v>75</v>
      </c>
      <c r="CD10" s="1" t="s">
        <v>83</v>
      </c>
      <c r="EU10" t="s">
        <v>82</v>
      </c>
    </row>
    <row r="12" spans="1:153">
      <c r="C12" s="1" t="s">
        <v>26</v>
      </c>
      <c r="D12" s="1" t="s">
        <v>27</v>
      </c>
      <c r="E12" s="1" t="s">
        <v>28</v>
      </c>
    </row>
    <row r="13" spans="1:153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3">
      <c r="A14" s="1" t="s">
        <v>29</v>
      </c>
      <c r="B14" s="11">
        <v>42999</v>
      </c>
      <c r="C14">
        <v>1000</v>
      </c>
      <c r="D14">
        <v>18.510000000000002</v>
      </c>
    </row>
    <row r="15" spans="1:153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B20"/>
  <sheetViews>
    <sheetView topLeftCell="KM1" workbookViewId="0">
      <selection activeCell="LB7" sqref="LB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1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14">
      <c r="C3" s="1" t="s">
        <v>1</v>
      </c>
    </row>
    <row r="4" spans="1:3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</row>
    <row r="5" spans="1:3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</row>
    <row r="6" spans="1:314">
      <c r="B6" s="15">
        <f>SUM(D6:MI6)</f>
        <v>-203561.64999999994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</row>
    <row r="7" spans="1:31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</row>
    <row r="8" spans="1:314">
      <c r="A8" s="8">
        <f>B8/F2</f>
        <v>-0.1695870598990368</v>
      </c>
      <c r="B8" s="7">
        <f>SUM(D8:MI8)</f>
        <v>-16059.894572438785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</row>
    <row r="9" spans="1:31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</row>
    <row r="10" spans="1:314">
      <c r="B10">
        <f>B6/B8</f>
        <v>12.675154813864259</v>
      </c>
      <c r="HX10" t="s">
        <v>93</v>
      </c>
    </row>
    <row r="16" spans="1:31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B14"/>
  <sheetViews>
    <sheetView topLeftCell="KN1" workbookViewId="0">
      <selection activeCell="LB7" sqref="LB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14">
      <c r="C2" s="1" t="s">
        <v>11</v>
      </c>
      <c r="D2" s="1" t="s">
        <v>7</v>
      </c>
      <c r="E2">
        <v>4.05</v>
      </c>
      <c r="F2">
        <f>E2*10000</f>
        <v>40500</v>
      </c>
    </row>
    <row r="3" spans="1:314">
      <c r="C3" s="1" t="s">
        <v>1</v>
      </c>
    </row>
    <row r="4" spans="1:31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</row>
    <row r="5" spans="1:3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</row>
    <row r="6" spans="1:314" s="27" customFormat="1">
      <c r="B6" s="28">
        <f>SUM(D6:MI6)</f>
        <v>-36913.979999999981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</row>
    <row r="7" spans="1:31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</row>
    <row r="8" spans="1:314">
      <c r="A8" s="8">
        <f>B8/F2</f>
        <v>-9.1681936370248698E-2</v>
      </c>
      <c r="B8" s="7">
        <f>SUM(D8:MI8)</f>
        <v>-3713.1184229950723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</row>
    <row r="9" spans="1:31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</row>
    <row r="10" spans="1:314">
      <c r="B10" s="10">
        <f>B6/B8</f>
        <v>9.9415035543693921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14">
      <c r="C12" s="17" t="s">
        <v>26</v>
      </c>
      <c r="D12" s="17" t="s">
        <v>27</v>
      </c>
    </row>
    <row r="13" spans="1:314">
      <c r="C13" s="10">
        <v>300</v>
      </c>
      <c r="D13" s="10">
        <v>27.286999999999999</v>
      </c>
    </row>
    <row r="14" spans="1:31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S14"/>
  <sheetViews>
    <sheetView topLeftCell="KD1" workbookViewId="0">
      <selection activeCell="KS7" sqref="KS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05">
      <c r="C2" s="1" t="s">
        <v>8</v>
      </c>
      <c r="D2" s="1" t="s">
        <v>7</v>
      </c>
      <c r="E2">
        <v>220.39</v>
      </c>
      <c r="F2">
        <f>E2*10000</f>
        <v>2203900</v>
      </c>
    </row>
    <row r="3" spans="1:305">
      <c r="C3" s="1" t="s">
        <v>1</v>
      </c>
    </row>
    <row r="4" spans="1:3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</row>
    <row r="5" spans="1:30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</row>
    <row r="6" spans="1:305">
      <c r="B6" s="15">
        <f>SUM(D6:MI6)</f>
        <v>-321007.62999999989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</row>
    <row r="7" spans="1:30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</row>
    <row r="8" spans="1:305">
      <c r="A8" s="8">
        <f>B8/F2</f>
        <v>-7.6158331937778365E-2</v>
      </c>
      <c r="B8" s="7">
        <f>SUM(D8:MI8)</f>
        <v>-167845.34775766975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</row>
    <row r="9" spans="1:30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</row>
    <row r="10" spans="1:305">
      <c r="T10" s="22" t="s">
        <v>49</v>
      </c>
      <c r="FE10" t="s">
        <v>82</v>
      </c>
      <c r="HJ10" t="s">
        <v>91</v>
      </c>
      <c r="JM10" t="s">
        <v>41</v>
      </c>
    </row>
    <row r="13" spans="1:305">
      <c r="C13" s="1" t="s">
        <v>26</v>
      </c>
      <c r="D13" s="1" t="s">
        <v>27</v>
      </c>
      <c r="E13" s="1" t="s">
        <v>47</v>
      </c>
    </row>
    <row r="14" spans="1:30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B15"/>
  <sheetViews>
    <sheetView topLeftCell="KO1" workbookViewId="0">
      <selection activeCell="LB7" sqref="L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4">
      <c r="C2" s="1" t="s">
        <v>9</v>
      </c>
      <c r="D2" s="1" t="s">
        <v>7</v>
      </c>
      <c r="E2">
        <v>9.6</v>
      </c>
      <c r="F2">
        <f>E2*10000</f>
        <v>96000</v>
      </c>
    </row>
    <row r="3" spans="1:314">
      <c r="C3" s="1" t="s">
        <v>1</v>
      </c>
    </row>
    <row r="4" spans="1:3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</row>
    <row r="5" spans="1:3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</row>
    <row r="6" spans="1:314">
      <c r="B6" s="15">
        <f>SUM(D6:MI6)</f>
        <v>-112933.53000000003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</row>
    <row r="7" spans="1:31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</row>
    <row r="8" spans="1:314">
      <c r="A8" s="8">
        <f>B8/F2</f>
        <v>-0.22839170560707764</v>
      </c>
      <c r="B8" s="7">
        <f>SUM(D8:MI8)</f>
        <v>-21925.603738279453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</row>
    <row r="9" spans="1:31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</row>
    <row r="10" spans="1:314">
      <c r="KU10" s="1" t="s">
        <v>41</v>
      </c>
      <c r="KV10" s="1" t="s">
        <v>41</v>
      </c>
    </row>
    <row r="12" spans="1:314">
      <c r="C12" s="1" t="s">
        <v>26</v>
      </c>
      <c r="D12" s="1" t="s">
        <v>27</v>
      </c>
      <c r="E12" s="1" t="s">
        <v>30</v>
      </c>
    </row>
    <row r="13" spans="1:31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14">
      <c r="C14" s="12"/>
      <c r="D14" s="13"/>
      <c r="E14" s="13"/>
    </row>
    <row r="15" spans="1:31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D15"/>
  <sheetViews>
    <sheetView topLeftCell="JP1" workbookViewId="0">
      <selection activeCell="KD7" sqref="KD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90">
      <c r="C2" s="1" t="s">
        <v>15</v>
      </c>
      <c r="D2" s="1" t="s">
        <v>7</v>
      </c>
      <c r="E2">
        <v>3.89</v>
      </c>
      <c r="F2">
        <f>E2*10000</f>
        <v>38900</v>
      </c>
    </row>
    <row r="3" spans="1:290">
      <c r="C3" s="1" t="s">
        <v>1</v>
      </c>
    </row>
    <row r="4" spans="1:2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</row>
    <row r="5" spans="1:2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</row>
    <row r="6" spans="1:290">
      <c r="B6" s="15">
        <f>SUM(D6:MI6)</f>
        <v>-15166.300000000003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</row>
    <row r="7" spans="1:29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</row>
    <row r="8" spans="1:290">
      <c r="A8" s="8">
        <f>B8/F2</f>
        <v>-0.12713953160910982</v>
      </c>
      <c r="B8" s="7">
        <f>SUM(D8:MI8)</f>
        <v>-4945.7277795943719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</row>
    <row r="9" spans="1:29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</row>
    <row r="10" spans="1:290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290">
      <c r="C14" s="1" t="s">
        <v>26</v>
      </c>
      <c r="D14" s="17" t="s">
        <v>27</v>
      </c>
      <c r="E14" s="1" t="s">
        <v>30</v>
      </c>
    </row>
    <row r="15" spans="1:29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B18"/>
  <sheetViews>
    <sheetView topLeftCell="KN1" workbookViewId="0">
      <selection activeCell="LB7" sqref="LB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1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14">
      <c r="C3" s="1" t="s">
        <v>1</v>
      </c>
    </row>
    <row r="4" spans="1:3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</row>
    <row r="5" spans="1:3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</row>
    <row r="6" spans="1:314">
      <c r="B6" s="15">
        <f>SUM(D6:MI6)</f>
        <v>-85852.720000000088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</row>
    <row r="7" spans="1:31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</row>
    <row r="8" spans="1:314">
      <c r="A8" s="8">
        <f>B8/F2</f>
        <v>-3.299616913958571E-2</v>
      </c>
      <c r="B8" s="7">
        <f>SUM(D8:MI8)</f>
        <v>-26172.56136151938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</row>
    <row r="9" spans="1:31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</row>
    <row r="14" spans="1:314">
      <c r="C14" s="1" t="s">
        <v>26</v>
      </c>
      <c r="D14" s="1" t="s">
        <v>27</v>
      </c>
      <c r="E14" s="1" t="s">
        <v>30</v>
      </c>
    </row>
    <row r="15" spans="1:31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1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A15"/>
  <sheetViews>
    <sheetView topLeftCell="KN1" workbookViewId="0">
      <selection activeCell="LA7" sqref="LA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13">
      <c r="C2" s="1" t="s">
        <v>14</v>
      </c>
      <c r="D2" s="1" t="s">
        <v>7</v>
      </c>
      <c r="E2">
        <v>19.88</v>
      </c>
      <c r="F2">
        <f>E2*10000</f>
        <v>198800</v>
      </c>
    </row>
    <row r="3" spans="1:313">
      <c r="C3" s="1" t="s">
        <v>1</v>
      </c>
    </row>
    <row r="4" spans="1:3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</row>
    <row r="5" spans="1:3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</row>
    <row r="6" spans="1:313">
      <c r="B6" s="15">
        <f>SUM(D6:MI6)</f>
        <v>-57495.859999999993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</row>
    <row r="7" spans="1:31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</row>
    <row r="8" spans="1:313">
      <c r="A8" s="8">
        <f>B8/F2</f>
        <v>-6.8051640016728643E-2</v>
      </c>
      <c r="B8" s="7">
        <f>SUM(D8:MI8)</f>
        <v>-13528.666035325654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</row>
    <row r="9" spans="1:31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</row>
    <row r="10" spans="1:31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13">
      <c r="C13" s="17" t="s">
        <v>26</v>
      </c>
      <c r="D13" s="17" t="s">
        <v>27</v>
      </c>
      <c r="E13" s="1" t="s">
        <v>35</v>
      </c>
    </row>
    <row r="14" spans="1:31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1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B14"/>
  <sheetViews>
    <sheetView topLeftCell="KN1" workbookViewId="0">
      <selection activeCell="LB7" sqref="LB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14">
      <c r="C2" s="1" t="s">
        <v>16</v>
      </c>
      <c r="D2" s="1" t="s">
        <v>7</v>
      </c>
      <c r="E2">
        <v>178.53</v>
      </c>
      <c r="F2">
        <f>E2*10000</f>
        <v>1785300</v>
      </c>
    </row>
    <row r="3" spans="1:314">
      <c r="C3" s="1" t="s">
        <v>1</v>
      </c>
    </row>
    <row r="4" spans="1:3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</row>
    <row r="5" spans="1:3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</row>
    <row r="6" spans="1:314">
      <c r="B6" s="15">
        <f>SUM(D6:MI6)</f>
        <v>-118723.86000000002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</row>
    <row r="7" spans="1:31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</row>
    <row r="8" spans="1:314">
      <c r="A8" s="8">
        <f>B8/F2</f>
        <v>-1.9100840845714472E-2</v>
      </c>
      <c r="B8" s="7">
        <f>SUM(D8:MI8)</f>
        <v>-34100.731161854048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</row>
    <row r="9" spans="1:31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</row>
    <row r="10" spans="1:314">
      <c r="B10">
        <f>B6/B8</f>
        <v>3.4815634725394853</v>
      </c>
      <c r="U10" s="1" t="s">
        <v>51</v>
      </c>
      <c r="V10" s="1" t="s">
        <v>41</v>
      </c>
      <c r="HV10" t="s">
        <v>92</v>
      </c>
    </row>
    <row r="12" spans="1:314">
      <c r="C12" s="1" t="s">
        <v>26</v>
      </c>
      <c r="D12" s="1" t="s">
        <v>27</v>
      </c>
    </row>
    <row r="13" spans="1:314">
      <c r="C13">
        <v>800</v>
      </c>
      <c r="D13">
        <v>9.1660000000000004</v>
      </c>
    </row>
    <row r="14" spans="1:31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14"/>
  <sheetViews>
    <sheetView topLeftCell="HU1" workbookViewId="0">
      <selection activeCell="IK7" sqref="IK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45">
      <c r="C2" s="1" t="s">
        <v>13</v>
      </c>
      <c r="D2" s="1" t="s">
        <v>7</v>
      </c>
      <c r="E2">
        <v>6.98</v>
      </c>
      <c r="F2">
        <f>E2*10000</f>
        <v>69800</v>
      </c>
    </row>
    <row r="3" spans="1:245">
      <c r="C3" s="1" t="s">
        <v>1</v>
      </c>
    </row>
    <row r="4" spans="1:2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</row>
    <row r="5" spans="1:24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</row>
    <row r="6" spans="1:245">
      <c r="B6" s="15">
        <f>SUM(D6:MI6)</f>
        <v>-201705.80999999994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</row>
    <row r="7" spans="1:24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</row>
    <row r="8" spans="1:245">
      <c r="A8" s="8">
        <f>B8/F2</f>
        <v>-0.31680318878587022</v>
      </c>
      <c r="B8" s="7">
        <f>SUM(D8:MI8)</f>
        <v>-22112.862577253742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</row>
    <row r="9" spans="1:24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</row>
    <row r="10" spans="1:245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45">
      <c r="C12" s="1" t="s">
        <v>26</v>
      </c>
      <c r="D12" s="1" t="s">
        <v>27</v>
      </c>
    </row>
    <row r="13" spans="1:245">
      <c r="C13">
        <v>400</v>
      </c>
      <c r="D13">
        <v>27.524999999999999</v>
      </c>
      <c r="G13" s="1" t="s">
        <v>31</v>
      </c>
    </row>
    <row r="14" spans="1:24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N13"/>
  <sheetViews>
    <sheetView topLeftCell="JZ1" workbookViewId="0">
      <selection activeCell="KN7" sqref="KN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00">
      <c r="C2" s="1" t="s">
        <v>53</v>
      </c>
      <c r="D2" s="1" t="s">
        <v>7</v>
      </c>
      <c r="E2">
        <v>12.56</v>
      </c>
      <c r="F2">
        <f>E2*10000</f>
        <v>125600</v>
      </c>
    </row>
    <row r="3" spans="1:300">
      <c r="C3" s="1" t="s">
        <v>1</v>
      </c>
    </row>
    <row r="4" spans="1:3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</row>
    <row r="5" spans="1:30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</row>
    <row r="6" spans="1:300">
      <c r="B6" s="15">
        <f>SUM(D6:MI6)</f>
        <v>527331.31999999983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</row>
    <row r="7" spans="1:30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</row>
    <row r="8" spans="1:300">
      <c r="A8" s="8">
        <f>B8/F2</f>
        <v>7.0284730470236102E-3</v>
      </c>
      <c r="B8" s="7">
        <f>SUM(D8:MI8)</f>
        <v>882.77621470616543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</row>
    <row r="9" spans="1:300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</row>
    <row r="10" spans="1:300">
      <c r="B10">
        <f>B6/B8</f>
        <v>597.35560520909996</v>
      </c>
      <c r="GM10" t="s">
        <v>89</v>
      </c>
      <c r="JX10" s="1" t="s">
        <v>95</v>
      </c>
    </row>
    <row r="12" spans="1:300">
      <c r="C12" s="17" t="s">
        <v>26</v>
      </c>
      <c r="D12" s="17" t="s">
        <v>27</v>
      </c>
    </row>
    <row r="13" spans="1:30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B14"/>
  <sheetViews>
    <sheetView topLeftCell="KK1" workbookViewId="0">
      <selection activeCell="LB7" sqref="LB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14">
      <c r="C2" s="1" t="s">
        <v>19</v>
      </c>
      <c r="D2" s="1" t="s">
        <v>7</v>
      </c>
      <c r="E2">
        <v>19.34</v>
      </c>
      <c r="F2">
        <f>E2*10000</f>
        <v>193400</v>
      </c>
    </row>
    <row r="3" spans="1:314">
      <c r="C3" s="1" t="s">
        <v>1</v>
      </c>
    </row>
    <row r="4" spans="1:3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</row>
    <row r="5" spans="1:3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</row>
    <row r="6" spans="1:314">
      <c r="B6" s="15">
        <f>SUM(D6:MI6)</f>
        <v>-36965.709999999992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</row>
    <row r="7" spans="1:31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</row>
    <row r="8" spans="1:314">
      <c r="A8" s="8">
        <f>B8/F2</f>
        <v>-7.3908918316981931E-2</v>
      </c>
      <c r="B8" s="7">
        <f>SUM(D8:MI8)</f>
        <v>-14293.984802504307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</row>
    <row r="9" spans="1:31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</row>
    <row r="10" spans="1:314">
      <c r="DY10" s="1" t="s">
        <v>41</v>
      </c>
    </row>
    <row r="12" spans="1:314">
      <c r="C12" s="17" t="s">
        <v>26</v>
      </c>
      <c r="D12" s="17" t="s">
        <v>27</v>
      </c>
    </row>
    <row r="13" spans="1:314">
      <c r="C13" s="10">
        <v>600</v>
      </c>
      <c r="D13" s="10">
        <v>7.2480000000000002</v>
      </c>
    </row>
    <row r="14" spans="1:31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B14"/>
  <sheetViews>
    <sheetView topLeftCell="KL1" workbookViewId="0">
      <selection activeCell="LB7" sqref="LB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14">
      <c r="C2" s="1" t="s">
        <v>21</v>
      </c>
      <c r="D2" s="1" t="s">
        <v>7</v>
      </c>
      <c r="E2">
        <v>5.4</v>
      </c>
      <c r="F2">
        <f>E2*10000</f>
        <v>54000</v>
      </c>
    </row>
    <row r="3" spans="1:314">
      <c r="C3" s="1" t="s">
        <v>1</v>
      </c>
    </row>
    <row r="4" spans="1:3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</row>
    <row r="5" spans="1:3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</row>
    <row r="6" spans="1:314">
      <c r="B6" s="15">
        <f>SUM(D6:MI6)</f>
        <v>-7795.6500000000005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</row>
    <row r="7" spans="1:31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</row>
    <row r="8" spans="1:314">
      <c r="A8" s="8">
        <f>B8/F2</f>
        <v>-2.8750809068162474E-2</v>
      </c>
      <c r="B8" s="7">
        <f>SUM(D8:MI8)</f>
        <v>-1552.5436896807737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</row>
    <row r="9" spans="1:31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</row>
    <row r="12" spans="1:314">
      <c r="C12" s="17" t="s">
        <v>26</v>
      </c>
      <c r="D12" s="17" t="s">
        <v>27</v>
      </c>
    </row>
    <row r="13" spans="1:314">
      <c r="C13" s="10">
        <v>300</v>
      </c>
      <c r="D13" s="10">
        <v>8.4870000000000001</v>
      </c>
    </row>
    <row r="14" spans="1:31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I13"/>
  <sheetViews>
    <sheetView tabSelected="1" topLeftCell="JT1" workbookViewId="0">
      <selection activeCell="KI7" sqref="K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95">
      <c r="C2" s="1" t="s">
        <v>58</v>
      </c>
      <c r="D2" s="1" t="s">
        <v>7</v>
      </c>
      <c r="E2">
        <v>7.83</v>
      </c>
      <c r="F2">
        <f>E2*10000</f>
        <v>78300</v>
      </c>
    </row>
    <row r="3" spans="1:295">
      <c r="C3" s="1" t="s">
        <v>1</v>
      </c>
    </row>
    <row r="4" spans="1:2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</row>
    <row r="5" spans="1:29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</row>
    <row r="6" spans="1:295">
      <c r="B6" s="15">
        <f>SUM(D6:MI6)</f>
        <v>-41837.790000000008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</row>
    <row r="7" spans="1:29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</row>
    <row r="8" spans="1:295">
      <c r="A8" s="8">
        <f>B8/F2</f>
        <v>-4.4830284937868684E-2</v>
      </c>
      <c r="B8" s="7">
        <f>SUM(D8:MI8)</f>
        <v>-3510.211310635118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</row>
    <row r="9" spans="1:29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</row>
    <row r="10" spans="1:295">
      <c r="GF10" t="s">
        <v>88</v>
      </c>
    </row>
    <row r="11" spans="1:295">
      <c r="GF11" t="s">
        <v>87</v>
      </c>
    </row>
    <row r="12" spans="1:295">
      <c r="C12" s="17" t="s">
        <v>26</v>
      </c>
      <c r="D12" s="17" t="s">
        <v>27</v>
      </c>
    </row>
    <row r="13" spans="1:29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R13"/>
  <sheetViews>
    <sheetView topLeftCell="GD1" workbookViewId="0">
      <selection activeCell="GR7" sqref="GR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00">
      <c r="C2" s="1" t="s">
        <v>80</v>
      </c>
      <c r="D2" s="1" t="s">
        <v>7</v>
      </c>
      <c r="E2">
        <v>6.54</v>
      </c>
      <c r="F2">
        <f>E2*10000</f>
        <v>65400</v>
      </c>
    </row>
    <row r="3" spans="1:200">
      <c r="C3" s="1" t="s">
        <v>1</v>
      </c>
    </row>
    <row r="4" spans="1:2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</row>
    <row r="5" spans="1:20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</row>
    <row r="6" spans="1:200">
      <c r="B6" s="15">
        <f>SUM(D6:MI6)</f>
        <v>-174255.65000000014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</row>
    <row r="7" spans="1:200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</row>
    <row r="8" spans="1:200">
      <c r="A8" s="8">
        <f>B8/F2</f>
        <v>-4.7899741868933303E-2</v>
      </c>
      <c r="B8" s="7">
        <f>SUM(D8:MI8)</f>
        <v>-3132.6431182282381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</row>
    <row r="9" spans="1:200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</row>
    <row r="12" spans="1:200">
      <c r="C12" s="17" t="s">
        <v>26</v>
      </c>
      <c r="D12" s="17" t="s">
        <v>27</v>
      </c>
    </row>
    <row r="13" spans="1:20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B17"/>
  <sheetViews>
    <sheetView topLeftCell="KN1" workbookViewId="0">
      <selection activeCell="LB7" sqref="LB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14">
      <c r="C2" s="1" t="s">
        <v>10</v>
      </c>
      <c r="D2" s="1" t="s">
        <v>7</v>
      </c>
      <c r="E2">
        <v>955.58</v>
      </c>
      <c r="F2">
        <f>E2*10000</f>
        <v>9555800</v>
      </c>
    </row>
    <row r="3" spans="1:314">
      <c r="C3" s="1" t="s">
        <v>1</v>
      </c>
    </row>
    <row r="4" spans="1:3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</row>
    <row r="5" spans="1:3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</row>
    <row r="6" spans="1:314">
      <c r="B6" s="15">
        <f>SUM(D6:MI6)</f>
        <v>-215284.37999999992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</row>
    <row r="7" spans="1:31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</row>
    <row r="8" spans="1:314">
      <c r="A8" s="8">
        <f>B8/F2</f>
        <v>-3.2842896501951426E-3</v>
      </c>
      <c r="B8" s="7">
        <f>SUM(D8:MI8)</f>
        <v>-31384.015039334743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</row>
    <row r="9" spans="1:314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</row>
    <row r="10" spans="1:314">
      <c r="B10" s="10">
        <f>B6/B8</f>
        <v>6.8596825399865526</v>
      </c>
      <c r="GS10" t="s">
        <v>85</v>
      </c>
      <c r="JK10" t="s">
        <v>94</v>
      </c>
    </row>
    <row r="12" spans="1:314">
      <c r="C12" s="17" t="s">
        <v>26</v>
      </c>
      <c r="D12" s="17" t="s">
        <v>27</v>
      </c>
    </row>
    <row r="13" spans="1:314">
      <c r="C13" s="10">
        <v>1000</v>
      </c>
      <c r="D13" s="10">
        <v>7.5910000000000002</v>
      </c>
    </row>
    <row r="14" spans="1:314">
      <c r="C14">
        <v>900</v>
      </c>
      <c r="D14">
        <v>5.9</v>
      </c>
    </row>
    <row r="15" spans="1:314">
      <c r="A15" s="1" t="s">
        <v>28</v>
      </c>
      <c r="B15" s="38">
        <v>11232</v>
      </c>
      <c r="C15">
        <v>1900</v>
      </c>
      <c r="D15">
        <v>6</v>
      </c>
    </row>
    <row r="16" spans="1:314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B17"/>
  <sheetViews>
    <sheetView topLeftCell="KM2" workbookViewId="0">
      <selection activeCell="LB7" sqref="L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4">
      <c r="C2" s="1" t="s">
        <v>17</v>
      </c>
      <c r="D2" s="1" t="s">
        <v>7</v>
      </c>
      <c r="E2">
        <v>220.9</v>
      </c>
      <c r="F2">
        <f>E2*10000</f>
        <v>2209000</v>
      </c>
    </row>
    <row r="3" spans="1:314">
      <c r="C3" s="1" t="s">
        <v>1</v>
      </c>
    </row>
    <row r="4" spans="1:3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</row>
    <row r="5" spans="1:3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</row>
    <row r="6" spans="1:314">
      <c r="B6" s="15">
        <f>SUM(D6:MI6)</f>
        <v>-43643.72000000011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</row>
    <row r="7" spans="1:31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</row>
    <row r="8" spans="1:314">
      <c r="A8" s="8">
        <f>B8/F2</f>
        <v>-3.6095744408751345E-3</v>
      </c>
      <c r="B8" s="7">
        <f>SUM(D8:MI8)</f>
        <v>-7973.5499398931724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</row>
    <row r="9" spans="1:314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</row>
    <row r="10" spans="1:314">
      <c r="B10" s="10">
        <f>B6/B8</f>
        <v>5.4735620055055225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14">
      <c r="AB11" s="1" t="s">
        <v>61</v>
      </c>
    </row>
    <row r="13" spans="1:314">
      <c r="C13" s="17" t="s">
        <v>26</v>
      </c>
      <c r="D13" s="17" t="s">
        <v>27</v>
      </c>
      <c r="E13" s="1" t="s">
        <v>28</v>
      </c>
    </row>
    <row r="14" spans="1:314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14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14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B17"/>
  <sheetViews>
    <sheetView topLeftCell="KM1" workbookViewId="0">
      <selection activeCell="KT39" sqref="KT39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14">
      <c r="C2" s="1" t="s">
        <v>18</v>
      </c>
      <c r="D2" s="1" t="s">
        <v>7</v>
      </c>
      <c r="E2">
        <v>295.52</v>
      </c>
      <c r="F2">
        <f>E2*10000</f>
        <v>2955200</v>
      </c>
    </row>
    <row r="3" spans="1:314">
      <c r="C3" s="1" t="s">
        <v>1</v>
      </c>
    </row>
    <row r="4" spans="1:3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</row>
    <row r="5" spans="1:3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</row>
    <row r="6" spans="1:314">
      <c r="B6" s="15">
        <f>SUM(D6:MI6)</f>
        <v>-29173.620000000075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</row>
    <row r="7" spans="1:31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</row>
    <row r="8" spans="1:314">
      <c r="A8" s="8">
        <f>B8/F2</f>
        <v>-2.3894634484150422E-3</v>
      </c>
      <c r="B8" s="7">
        <f>SUM(D8:MI8)</f>
        <v>-7061.3423827561328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</row>
    <row r="9" spans="1:314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</row>
    <row r="10" spans="1:314">
      <c r="B10">
        <f>B6/B8</f>
        <v>4.1314552416042511</v>
      </c>
      <c r="AJ10" t="s">
        <v>65</v>
      </c>
      <c r="HN10" t="s">
        <v>90</v>
      </c>
    </row>
    <row r="12" spans="1:314">
      <c r="C12" s="17" t="s">
        <v>26</v>
      </c>
      <c r="D12" s="17" t="s">
        <v>27</v>
      </c>
      <c r="E12" s="1" t="s">
        <v>30</v>
      </c>
    </row>
    <row r="13" spans="1:314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14">
      <c r="A14" s="1" t="s">
        <v>29</v>
      </c>
      <c r="B14" s="16">
        <v>43040</v>
      </c>
      <c r="C14">
        <v>1700</v>
      </c>
      <c r="D14">
        <v>8.23</v>
      </c>
    </row>
    <row r="15" spans="1:314">
      <c r="A15" s="1" t="s">
        <v>29</v>
      </c>
      <c r="B15" s="16">
        <v>43054</v>
      </c>
      <c r="C15">
        <v>2400</v>
      </c>
      <c r="D15">
        <v>8.34</v>
      </c>
    </row>
    <row r="16" spans="1:314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B19"/>
  <sheetViews>
    <sheetView topLeftCell="KQ1" workbookViewId="0">
      <selection activeCell="LA5" sqref="LA5:LB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14">
      <c r="C2" s="1" t="s">
        <v>20</v>
      </c>
      <c r="D2" s="1" t="s">
        <v>7</v>
      </c>
      <c r="E2">
        <v>16.73</v>
      </c>
      <c r="F2">
        <f>E2*10000</f>
        <v>167300</v>
      </c>
    </row>
    <row r="3" spans="1:314">
      <c r="C3" s="1" t="s">
        <v>1</v>
      </c>
    </row>
    <row r="4" spans="1:3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</row>
    <row r="5" spans="1:3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</row>
    <row r="6" spans="1:314">
      <c r="B6" s="15">
        <f>SUM(D6:MI6)</f>
        <v>-67604.010000000024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</row>
    <row r="7" spans="1:31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</row>
    <row r="8" spans="1:314">
      <c r="A8" s="8">
        <f>B8/F2</f>
        <v>-6.0993737417571491E-2</v>
      </c>
      <c r="B8" s="7">
        <f>SUM(D8:MI8)</f>
        <v>-10204.25226995971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</row>
    <row r="9" spans="1:314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</row>
    <row r="10" spans="1:314">
      <c r="B10" s="10">
        <f>B6/B8</f>
        <v>6.6250821923542027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14">
      <c r="C12" s="17" t="s">
        <v>26</v>
      </c>
      <c r="D12" s="17" t="s">
        <v>27</v>
      </c>
    </row>
    <row r="13" spans="1:314">
      <c r="C13" s="10">
        <v>400</v>
      </c>
      <c r="D13" s="10">
        <v>8.4030000000000005</v>
      </c>
    </row>
    <row r="14" spans="1:314">
      <c r="A14" s="1" t="s">
        <v>29</v>
      </c>
      <c r="B14" s="23">
        <v>42991</v>
      </c>
      <c r="C14">
        <v>2000</v>
      </c>
      <c r="D14">
        <v>4.75</v>
      </c>
    </row>
    <row r="15" spans="1:314">
      <c r="A15" s="1" t="s">
        <v>29</v>
      </c>
      <c r="B15" s="11">
        <v>42993</v>
      </c>
      <c r="C15">
        <v>2000</v>
      </c>
      <c r="D15">
        <v>4.71</v>
      </c>
    </row>
    <row r="16" spans="1:314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E15"/>
  <sheetViews>
    <sheetView topLeftCell="JP1" workbookViewId="0">
      <selection activeCell="KE7" sqref="KE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91">
      <c r="C2" s="1" t="s">
        <v>33</v>
      </c>
      <c r="D2" s="1" t="s">
        <v>7</v>
      </c>
      <c r="E2">
        <v>11.94</v>
      </c>
      <c r="F2">
        <f>E2*10000</f>
        <v>119400</v>
      </c>
    </row>
    <row r="3" spans="1:291">
      <c r="C3" s="1" t="s">
        <v>1</v>
      </c>
    </row>
    <row r="4" spans="1:2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</row>
    <row r="5" spans="1:29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</row>
    <row r="6" spans="1:291">
      <c r="B6" s="15">
        <f>SUM(D6:MI6)</f>
        <v>-55343.340000000026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</row>
    <row r="7" spans="1:29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</row>
    <row r="8" spans="1:291">
      <c r="A8" s="8">
        <f>B8/F2</f>
        <v>-0.12768057015071657</v>
      </c>
      <c r="B8" s="7">
        <f>SUM(D8:MI8)</f>
        <v>-15245.06007599556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</row>
    <row r="9" spans="1:29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</row>
    <row r="10" spans="1:291">
      <c r="B10">
        <f>B6/B8</f>
        <v>3.6302474194340553</v>
      </c>
      <c r="DF10" t="s">
        <v>82</v>
      </c>
    </row>
    <row r="12" spans="1:291">
      <c r="C12" s="17" t="s">
        <v>26</v>
      </c>
      <c r="D12" s="17" t="s">
        <v>27</v>
      </c>
    </row>
    <row r="13" spans="1:291">
      <c r="C13" s="10">
        <v>800</v>
      </c>
      <c r="D13" s="10">
        <v>14.318</v>
      </c>
    </row>
    <row r="14" spans="1:29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9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2018-11-20T14:54:25Z</dcterms:modified>
</cp:coreProperties>
</file>