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0" windowWidth="28060" windowHeight="1602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U8" i="21" l="1"/>
  <c r="IU9" i="21"/>
  <c r="KT8" i="19"/>
  <c r="KT9" i="19"/>
  <c r="GX8" i="22"/>
  <c r="GX9" i="22"/>
  <c r="FI8" i="23"/>
  <c r="FI9" i="23"/>
  <c r="LH8" i="5"/>
  <c r="LH9" i="5"/>
  <c r="LH8" i="12"/>
  <c r="LH9" i="12"/>
  <c r="LH8" i="13"/>
  <c r="LH9" i="13"/>
  <c r="LH8" i="15"/>
  <c r="LH9" i="15"/>
  <c r="KK8" i="18"/>
  <c r="KK9" i="18"/>
  <c r="FC8" i="1"/>
  <c r="FC9" i="1"/>
  <c r="LH8" i="7"/>
  <c r="LH9" i="7"/>
  <c r="LH8" i="6"/>
  <c r="LH9" i="6"/>
  <c r="KY8" i="3"/>
  <c r="KY9" i="3"/>
  <c r="LH8" i="4"/>
  <c r="LH9" i="4"/>
  <c r="KJ8" i="10"/>
  <c r="KJ9" i="10"/>
  <c r="LH8" i="2"/>
  <c r="LH9" i="2"/>
  <c r="LG8" i="9"/>
  <c r="LG9" i="9"/>
  <c r="LH8" i="11"/>
  <c r="LH9" i="11"/>
  <c r="IQ8" i="8"/>
  <c r="IQ9" i="8"/>
  <c r="LH8" i="14"/>
  <c r="LH9" i="14"/>
  <c r="LH8" i="16"/>
  <c r="LH9" i="16"/>
  <c r="KO8" i="20"/>
  <c r="KO9" i="20"/>
  <c r="KN8" i="20"/>
  <c r="KN9" i="20"/>
  <c r="LG8" i="16"/>
  <c r="LG9" i="16"/>
  <c r="LG8" i="14"/>
  <c r="LG9" i="14"/>
  <c r="IP8" i="8"/>
  <c r="IP9" i="8"/>
  <c r="LG8" i="11"/>
  <c r="LG9" i="11"/>
  <c r="LF8" i="9"/>
  <c r="LF9" i="9"/>
  <c r="LG8" i="2"/>
  <c r="LG9" i="2"/>
  <c r="KI8" i="10"/>
  <c r="KI9" i="10"/>
  <c r="LG8" i="4"/>
  <c r="LG9" i="4"/>
  <c r="KX8" i="3"/>
  <c r="KX9" i="3"/>
  <c r="LG8" i="6"/>
  <c r="LG9" i="6"/>
  <c r="LG8" i="7"/>
  <c r="LG9" i="7"/>
  <c r="FB8" i="1"/>
  <c r="FB9" i="1"/>
  <c r="KJ8" i="18"/>
  <c r="KJ9" i="18"/>
  <c r="LG8" i="15"/>
  <c r="LG9" i="15"/>
  <c r="LG8" i="13"/>
  <c r="LG9" i="13"/>
  <c r="LG8" i="12"/>
  <c r="LG9" i="12"/>
  <c r="LG8" i="5"/>
  <c r="LG9" i="5"/>
  <c r="FH8" i="23"/>
  <c r="FH9" i="23"/>
  <c r="GW8" i="22"/>
  <c r="GW9" i="22"/>
  <c r="KS8" i="19"/>
  <c r="KS9" i="19"/>
  <c r="IT8" i="21"/>
  <c r="IT9" i="21"/>
  <c r="IS8" i="21"/>
  <c r="IS9" i="21"/>
  <c r="KR8" i="19"/>
  <c r="KR9" i="19"/>
  <c r="GV8" i="22"/>
  <c r="GV9" i="22"/>
  <c r="FG8" i="23"/>
  <c r="FG9" i="23"/>
  <c r="LF8" i="5"/>
  <c r="LF9" i="5"/>
  <c r="LF8" i="12"/>
  <c r="LF9" i="12"/>
  <c r="LF8" i="13"/>
  <c r="LF9" i="13"/>
  <c r="LF8" i="15"/>
  <c r="LF9" i="15"/>
  <c r="KI8" i="18"/>
  <c r="KI9" i="18"/>
  <c r="FA8" i="1"/>
  <c r="FA9" i="1"/>
  <c r="LF8" i="7"/>
  <c r="LF9" i="7"/>
  <c r="LF8" i="6"/>
  <c r="LF9" i="6"/>
  <c r="KW8" i="3"/>
  <c r="KW9" i="3"/>
  <c r="LF8" i="4"/>
  <c r="LF9" i="4"/>
  <c r="KH8" i="10"/>
  <c r="KH9" i="10"/>
  <c r="LF8" i="2"/>
  <c r="LF9" i="2"/>
  <c r="LE8" i="9"/>
  <c r="LE9" i="9"/>
  <c r="LF8" i="11"/>
  <c r="LF9" i="11"/>
  <c r="IO8" i="8"/>
  <c r="IO9" i="8"/>
  <c r="LF8" i="14"/>
  <c r="LF9" i="14"/>
  <c r="LF8" i="16"/>
  <c r="LF9" i="16"/>
  <c r="KM8" i="20"/>
  <c r="KM9" i="20"/>
  <c r="KL8" i="20"/>
  <c r="KL9" i="20"/>
  <c r="LE8" i="16"/>
  <c r="LE9" i="16"/>
  <c r="LE8" i="14"/>
  <c r="LE9" i="14"/>
  <c r="IN8" i="8"/>
  <c r="IN9" i="8"/>
  <c r="LE8" i="11"/>
  <c r="LE9" i="11"/>
  <c r="LD8" i="9"/>
  <c r="LD9" i="9"/>
  <c r="LE8" i="2"/>
  <c r="LE9" i="2"/>
  <c r="KG8" i="10"/>
  <c r="KG9" i="10"/>
  <c r="LE8" i="4"/>
  <c r="LE9" i="4"/>
  <c r="KV8" i="3"/>
  <c r="KV9" i="3"/>
  <c r="LE8" i="6"/>
  <c r="LE9" i="6"/>
  <c r="LE8" i="7"/>
  <c r="LE9" i="7"/>
  <c r="EZ8" i="1"/>
  <c r="EZ9" i="1"/>
  <c r="KH8" i="18"/>
  <c r="KH9" i="18"/>
  <c r="LE8" i="15"/>
  <c r="LE9" i="15"/>
  <c r="LE8" i="13"/>
  <c r="LE9" i="13"/>
  <c r="LE8" i="12"/>
  <c r="LE9" i="12"/>
  <c r="LE8" i="5"/>
  <c r="LE9" i="5"/>
  <c r="FF8" i="23"/>
  <c r="FF9" i="23"/>
  <c r="GU8" i="22"/>
  <c r="GU9" i="22"/>
  <c r="KQ8" i="19"/>
  <c r="KQ9" i="19"/>
  <c r="IR8" i="21"/>
  <c r="IR9" i="21"/>
  <c r="KK8" i="20"/>
  <c r="KK9" i="20"/>
  <c r="LD8" i="16"/>
  <c r="LD9" i="16"/>
  <c r="LD8" i="14"/>
  <c r="LD9" i="14"/>
  <c r="IM8" i="8"/>
  <c r="IM9" i="8"/>
  <c r="LD8" i="11"/>
  <c r="LD9" i="11"/>
  <c r="LC8" i="9"/>
  <c r="LC9" i="9"/>
  <c r="LD8" i="2"/>
  <c r="LD9" i="2"/>
  <c r="KF8" i="10"/>
  <c r="KF9" i="10"/>
  <c r="LD8" i="4"/>
  <c r="LD9" i="4"/>
  <c r="KU8" i="3"/>
  <c r="KU9" i="3"/>
  <c r="LD8" i="6"/>
  <c r="LD9" i="6"/>
  <c r="LD8" i="7"/>
  <c r="LD9" i="7"/>
  <c r="EY8" i="1"/>
  <c r="EY9" i="1"/>
  <c r="KG8" i="18"/>
  <c r="KG9" i="18"/>
  <c r="LD8" i="15"/>
  <c r="LD9" i="15"/>
  <c r="LD8" i="13"/>
  <c r="LD9" i="13"/>
  <c r="LD8" i="12"/>
  <c r="LD9" i="12"/>
  <c r="LD8" i="5"/>
  <c r="LD9" i="5"/>
  <c r="GT8" i="22"/>
  <c r="GT9" i="22"/>
  <c r="KP8" i="19"/>
  <c r="KP9" i="19"/>
  <c r="IQ8" i="21"/>
  <c r="IQ9" i="21"/>
  <c r="IP8" i="21"/>
  <c r="IP9" i="21"/>
  <c r="KO8" i="19"/>
  <c r="KO9" i="19"/>
  <c r="GS8" i="22"/>
  <c r="GS9" i="22"/>
  <c r="LC8" i="5"/>
  <c r="LC9" i="5"/>
  <c r="LC8" i="12"/>
  <c r="LC9" i="12"/>
  <c r="LC8" i="13"/>
  <c r="LC9" i="13"/>
  <c r="LC8" i="15"/>
  <c r="LC9" i="15"/>
  <c r="KF8" i="18"/>
  <c r="KF9" i="18"/>
  <c r="EX8" i="1"/>
  <c r="EX9" i="1"/>
  <c r="LC8" i="7"/>
  <c r="LC9" i="7"/>
  <c r="LC8" i="6"/>
  <c r="LC9" i="6"/>
  <c r="KT8" i="3"/>
  <c r="KT9" i="3"/>
  <c r="LC8" i="4"/>
  <c r="LC9" i="4"/>
  <c r="KE8" i="10"/>
  <c r="KE9" i="10"/>
  <c r="LC8" i="2"/>
  <c r="LC9" i="2"/>
  <c r="LB8" i="9"/>
  <c r="LB9" i="9"/>
  <c r="LC8" i="11"/>
  <c r="LC9" i="11"/>
  <c r="IL8" i="8"/>
  <c r="IL9" i="8"/>
  <c r="LC8" i="14"/>
  <c r="LC9" i="14"/>
  <c r="LC8" i="16"/>
  <c r="LC9" i="16"/>
  <c r="KJ8" i="20"/>
  <c r="KJ9" i="20"/>
  <c r="KI8" i="20"/>
  <c r="KI9" i="20"/>
  <c r="LB8" i="16"/>
  <c r="LB9" i="16"/>
  <c r="LB8" i="14"/>
  <c r="LB9" i="14"/>
  <c r="IK8" i="8"/>
  <c r="IK9" i="8"/>
  <c r="LB8" i="11"/>
  <c r="LB9" i="11"/>
  <c r="LA8" i="9"/>
  <c r="LA9" i="9"/>
  <c r="LB8" i="2"/>
  <c r="LB9" i="2"/>
  <c r="KD8" i="10"/>
  <c r="KD9" i="10"/>
  <c r="LB8" i="4"/>
  <c r="LB9" i="4"/>
  <c r="KS8" i="3"/>
  <c r="KS9" i="3"/>
  <c r="LB8" i="6"/>
  <c r="LB9" i="6"/>
  <c r="LB8" i="7"/>
  <c r="LB9" i="7"/>
  <c r="EW8" i="1"/>
  <c r="EW9" i="1"/>
  <c r="KE8" i="18"/>
  <c r="KE9" i="18"/>
  <c r="LB8" i="15"/>
  <c r="LB9" i="15"/>
  <c r="LB8" i="13"/>
  <c r="LB9" i="13"/>
  <c r="LB8" i="12"/>
  <c r="LB9" i="12"/>
  <c r="LB8" i="5"/>
  <c r="LB9" i="5"/>
  <c r="GR8" i="22"/>
  <c r="GR9" i="22"/>
  <c r="KN8" i="19"/>
  <c r="KN9" i="19"/>
  <c r="IO8" i="21"/>
  <c r="IO9" i="21"/>
  <c r="IN8" i="21"/>
  <c r="IN9" i="21"/>
  <c r="KM8" i="19"/>
  <c r="KM9" i="19"/>
  <c r="GQ8" i="22"/>
  <c r="GQ9" i="22"/>
  <c r="LA8" i="5"/>
  <c r="LA9" i="5"/>
  <c r="LA8" i="12"/>
  <c r="LA9" i="12"/>
  <c r="LA8" i="13"/>
  <c r="LA9" i="13"/>
  <c r="LA8" i="15"/>
  <c r="LA9" i="15"/>
  <c r="KD8" i="18"/>
  <c r="KD9" i="18"/>
  <c r="EV8" i="1"/>
  <c r="EV9" i="1"/>
  <c r="LA8" i="7"/>
  <c r="LA9" i="7"/>
  <c r="LA8" i="6"/>
  <c r="LA9" i="6"/>
  <c r="KR8" i="3"/>
  <c r="KR9" i="3"/>
  <c r="LA8" i="4"/>
  <c r="LA9" i="4"/>
  <c r="KC8" i="10"/>
  <c r="KC9" i="10"/>
  <c r="LA8" i="2"/>
  <c r="LA9" i="2"/>
  <c r="KZ8" i="9"/>
  <c r="KZ9" i="9"/>
  <c r="LA8" i="11"/>
  <c r="LA9" i="11"/>
  <c r="IJ8" i="8"/>
  <c r="IJ9" i="8"/>
  <c r="LA8" i="14"/>
  <c r="LA9" i="14"/>
  <c r="LA8" i="16"/>
  <c r="LA9" i="16"/>
  <c r="KH8" i="20"/>
  <c r="KH9" i="20"/>
  <c r="KG8" i="20"/>
  <c r="KG9" i="20"/>
  <c r="KZ8" i="16"/>
  <c r="KZ9" i="16"/>
  <c r="KZ8" i="14"/>
  <c r="KZ9" i="14"/>
  <c r="II8" i="8"/>
  <c r="II9" i="8"/>
  <c r="KZ8" i="11"/>
  <c r="KZ9" i="11"/>
  <c r="KY8" i="9"/>
  <c r="KY9" i="9"/>
  <c r="KZ8" i="2"/>
  <c r="KZ9" i="2"/>
  <c r="KB8" i="10"/>
  <c r="KB9" i="10"/>
  <c r="KZ8" i="4"/>
  <c r="KZ9" i="4"/>
  <c r="KQ8" i="3"/>
  <c r="KQ9" i="3"/>
  <c r="KZ8" i="6"/>
  <c r="KZ9" i="6"/>
  <c r="KZ8" i="7"/>
  <c r="KZ9" i="7"/>
  <c r="KC8" i="18"/>
  <c r="KC9" i="18"/>
  <c r="KZ8" i="15"/>
  <c r="KZ9" i="15"/>
  <c r="KZ8" i="13"/>
  <c r="KZ9" i="13"/>
  <c r="KZ8" i="12"/>
  <c r="KZ9" i="12"/>
  <c r="KZ8" i="5"/>
  <c r="KZ9" i="5"/>
  <c r="GP8" i="22"/>
  <c r="GP9" i="22"/>
  <c r="KL8" i="19"/>
  <c r="KL9" i="19"/>
  <c r="IM8" i="21"/>
  <c r="IM9" i="21"/>
  <c r="KF8" i="20"/>
  <c r="KF9" i="20"/>
  <c r="KY8" i="16"/>
  <c r="KY9" i="16"/>
  <c r="KY8" i="14"/>
  <c r="KY9" i="14"/>
  <c r="IH8" i="8"/>
  <c r="IH9" i="8"/>
  <c r="KY8" i="11"/>
  <c r="KY9" i="11"/>
  <c r="KX8" i="9"/>
  <c r="KX9" i="9"/>
  <c r="KY8" i="2"/>
  <c r="KY9" i="2"/>
  <c r="KA8" i="10"/>
  <c r="KA9" i="10"/>
  <c r="KY8" i="4"/>
  <c r="KY9" i="4"/>
  <c r="KP8" i="3"/>
  <c r="KP9" i="3"/>
  <c r="KY8" i="6"/>
  <c r="KY9" i="6"/>
  <c r="KY8" i="7"/>
  <c r="KY9" i="7"/>
  <c r="KB8" i="18"/>
  <c r="KB9" i="18"/>
  <c r="KY8" i="15"/>
  <c r="KY9" i="15"/>
  <c r="KY8" i="13"/>
  <c r="KY9" i="13"/>
  <c r="KY8" i="12"/>
  <c r="KY9" i="12"/>
  <c r="KY8" i="5"/>
  <c r="KY9" i="5"/>
  <c r="GO8" i="22"/>
  <c r="GO9" i="22"/>
  <c r="KK8" i="19"/>
  <c r="KK9" i="19"/>
  <c r="IL8" i="21"/>
  <c r="IL9" i="21"/>
  <c r="IK8" i="21"/>
  <c r="IK9" i="21"/>
  <c r="KJ8" i="19"/>
  <c r="KJ9" i="19"/>
  <c r="GN8" i="22"/>
  <c r="GN9" i="22"/>
  <c r="KX8" i="5"/>
  <c r="KX9" i="5"/>
  <c r="KX8" i="12"/>
  <c r="KX9" i="12"/>
  <c r="KX8" i="13"/>
  <c r="KX9" i="13"/>
  <c r="KX8" i="15"/>
  <c r="KX9" i="15"/>
  <c r="KA8" i="18"/>
  <c r="KA9" i="18"/>
  <c r="KX8" i="7"/>
  <c r="KX9" i="7"/>
  <c r="KX8" i="6"/>
  <c r="KX9" i="6"/>
  <c r="KO8" i="3"/>
  <c r="KO9" i="3"/>
  <c r="KX8" i="4"/>
  <c r="KX9" i="4"/>
  <c r="JZ8" i="10"/>
  <c r="JZ9" i="10"/>
  <c r="KX8" i="2"/>
  <c r="KX9" i="2"/>
  <c r="KW8" i="9"/>
  <c r="KW9" i="9"/>
  <c r="KX8" i="11"/>
  <c r="KX9" i="11"/>
  <c r="IG8" i="8"/>
  <c r="IG9" i="8"/>
  <c r="KX8" i="14"/>
  <c r="KX9" i="14"/>
  <c r="KX8" i="16"/>
  <c r="KX9" i="16"/>
  <c r="KE8" i="20"/>
  <c r="KE9" i="20"/>
  <c r="KD8" i="20"/>
  <c r="KD9" i="20"/>
  <c r="KW8" i="16"/>
  <c r="KW9" i="16"/>
  <c r="KW8" i="14"/>
  <c r="KW9" i="14"/>
  <c r="IF8" i="8"/>
  <c r="IF9" i="8"/>
  <c r="KW8" i="11"/>
  <c r="KW9" i="11"/>
  <c r="KV8" i="9"/>
  <c r="KV9" i="9"/>
  <c r="KW8" i="2"/>
  <c r="KW9" i="2"/>
  <c r="JY8" i="10"/>
  <c r="JY9" i="10"/>
  <c r="KW8" i="4"/>
  <c r="KW9" i="4"/>
  <c r="KN8" i="3"/>
  <c r="KN9" i="3"/>
  <c r="KW8" i="6"/>
  <c r="KW9" i="6"/>
  <c r="KW8" i="7"/>
  <c r="KW9" i="7"/>
  <c r="KW8" i="15"/>
  <c r="KW9" i="15"/>
  <c r="JZ8" i="18"/>
  <c r="JZ9" i="18"/>
  <c r="KW8" i="13"/>
  <c r="KW9" i="13"/>
  <c r="KW8" i="12"/>
  <c r="KW9" i="12"/>
  <c r="KW8" i="5"/>
  <c r="KW9" i="5"/>
  <c r="GM8" i="22"/>
  <c r="GM9" i="22"/>
  <c r="KI8" i="19"/>
  <c r="KI9" i="19"/>
  <c r="IJ8" i="21"/>
  <c r="IJ9" i="21"/>
  <c r="II8" i="21"/>
  <c r="II9" i="21"/>
  <c r="KH8" i="19"/>
  <c r="KH9" i="19"/>
  <c r="GL8" i="22"/>
  <c r="GL9" i="22"/>
  <c r="KV8" i="5"/>
  <c r="KV9" i="5"/>
  <c r="KV8" i="12"/>
  <c r="KV9" i="12"/>
  <c r="JY8" i="18"/>
  <c r="JY9" i="18"/>
  <c r="KV8" i="13"/>
  <c r="KV9" i="13"/>
  <c r="KV8" i="15"/>
  <c r="KV9" i="15"/>
  <c r="KV8" i="7"/>
  <c r="KV9" i="7"/>
  <c r="KV8" i="6"/>
  <c r="KV9" i="6"/>
  <c r="KM8" i="3"/>
  <c r="KM9" i="3"/>
  <c r="KV8" i="4"/>
  <c r="KV9" i="4"/>
  <c r="JX8" i="10"/>
  <c r="JX9" i="10"/>
  <c r="KV8" i="2"/>
  <c r="KV9" i="2"/>
  <c r="KU8" i="9"/>
  <c r="KU9" i="9"/>
  <c r="KV8" i="11"/>
  <c r="KV9" i="11"/>
  <c r="IE8" i="8"/>
  <c r="IE9" i="8"/>
  <c r="KV8" i="14"/>
  <c r="KV9" i="14"/>
  <c r="KV8" i="16"/>
  <c r="KV9" i="16"/>
  <c r="KC8" i="20"/>
  <c r="KC9" i="20"/>
  <c r="KB8" i="20"/>
  <c r="KB9" i="20"/>
  <c r="KU8" i="16"/>
  <c r="KU9" i="16"/>
  <c r="KU8" i="14"/>
  <c r="KU9" i="14"/>
  <c r="ID8" i="8"/>
  <c r="ID9" i="8"/>
  <c r="KU8" i="11"/>
  <c r="KU9" i="11"/>
  <c r="KT8" i="9"/>
  <c r="KT9" i="9"/>
  <c r="KU8" i="2"/>
  <c r="KU9" i="2"/>
  <c r="JW8" i="10"/>
  <c r="JW9" i="10"/>
  <c r="KU8" i="4"/>
  <c r="KU9" i="4"/>
  <c r="KL8" i="3"/>
  <c r="KL9" i="3"/>
  <c r="KU8" i="6"/>
  <c r="KU9" i="6"/>
  <c r="KU8" i="7"/>
  <c r="KU9" i="7"/>
  <c r="KU8" i="15"/>
  <c r="KU9" i="15"/>
  <c r="KU8" i="13"/>
  <c r="KU9" i="13"/>
  <c r="JX8" i="18"/>
  <c r="JX9" i="18"/>
  <c r="KU8" i="12"/>
  <c r="KU9" i="12"/>
  <c r="KU8" i="5"/>
  <c r="KU9" i="5"/>
  <c r="GK8" i="22"/>
  <c r="GK9" i="22"/>
  <c r="KG8" i="19"/>
  <c r="KG9" i="19"/>
  <c r="IH8" i="21"/>
  <c r="IH9" i="21"/>
  <c r="IG8" i="21"/>
  <c r="IG9" i="21"/>
  <c r="KF8" i="19"/>
  <c r="KF9" i="19"/>
  <c r="GJ8" i="22"/>
  <c r="GJ9" i="22"/>
  <c r="KT8" i="5"/>
  <c r="KT9" i="5"/>
  <c r="KT8" i="12"/>
  <c r="KT9" i="12"/>
  <c r="JW8" i="18"/>
  <c r="JW9" i="18"/>
  <c r="KT8" i="13"/>
  <c r="KT9" i="13"/>
  <c r="KT8" i="15"/>
  <c r="KT9" i="15"/>
  <c r="KT8" i="7"/>
  <c r="KT9" i="7"/>
  <c r="KT8" i="6"/>
  <c r="KT9" i="6"/>
  <c r="KK8" i="3"/>
  <c r="KK9" i="3"/>
  <c r="KT8" i="4"/>
  <c r="KT9" i="4"/>
  <c r="JV8" i="10"/>
  <c r="JV9" i="10"/>
  <c r="KT8" i="2"/>
  <c r="KT9" i="2"/>
  <c r="KS8" i="9"/>
  <c r="KS9" i="9"/>
  <c r="KT8" i="11"/>
  <c r="KT9" i="11"/>
  <c r="IC8" i="8"/>
  <c r="IC9" i="8"/>
  <c r="KT8" i="14"/>
  <c r="KT9" i="14"/>
  <c r="KT8" i="16"/>
  <c r="KT9" i="16"/>
  <c r="KA8" i="20"/>
  <c r="KA9" i="20"/>
  <c r="JZ8" i="20"/>
  <c r="JZ9" i="20"/>
  <c r="KS8" i="16"/>
  <c r="KS9" i="16"/>
  <c r="KS8" i="14"/>
  <c r="KS9" i="14"/>
  <c r="IB8" i="8"/>
  <c r="IB9" i="8"/>
  <c r="KS8" i="11"/>
  <c r="KS9" i="11"/>
  <c r="KR8" i="9"/>
  <c r="KR9" i="9"/>
  <c r="KS8" i="2"/>
  <c r="KS9" i="2"/>
  <c r="JU8" i="10"/>
  <c r="JU9" i="10"/>
  <c r="KS8" i="4"/>
  <c r="KS9" i="4"/>
  <c r="KJ8" i="3"/>
  <c r="KJ9" i="3"/>
  <c r="KS8" i="6"/>
  <c r="KS9" i="6"/>
  <c r="KS8" i="7"/>
  <c r="KS9" i="7"/>
  <c r="KS8" i="15"/>
  <c r="KS9" i="15"/>
  <c r="KS8" i="13"/>
  <c r="KS9" i="13"/>
  <c r="JV8" i="18"/>
  <c r="JV9" i="18"/>
  <c r="KS8" i="12"/>
  <c r="KS9" i="12"/>
  <c r="KS8" i="5"/>
  <c r="KS9" i="5"/>
  <c r="GI8" i="22"/>
  <c r="GI9" i="22"/>
  <c r="KE8" i="19"/>
  <c r="KE9" i="19"/>
  <c r="IF8" i="21"/>
  <c r="IF9" i="21"/>
  <c r="IE8" i="21"/>
  <c r="IE9" i="21"/>
  <c r="KD8" i="19"/>
  <c r="KD9" i="19"/>
  <c r="GH8" i="22"/>
  <c r="GH9" i="22"/>
  <c r="KR8" i="5"/>
  <c r="KR9" i="5"/>
  <c r="KR8" i="12"/>
  <c r="KR9" i="12"/>
  <c r="JU8" i="18"/>
  <c r="JU9" i="18"/>
  <c r="KR8" i="13"/>
  <c r="KR9" i="13"/>
  <c r="KR8" i="15"/>
  <c r="KR9" i="15"/>
  <c r="KR8" i="7"/>
  <c r="KR9" i="7"/>
  <c r="KR8" i="6"/>
  <c r="KR9" i="6"/>
  <c r="KI8" i="3"/>
  <c r="KI9" i="3"/>
  <c r="KR8" i="4"/>
  <c r="KR9" i="4"/>
  <c r="JT8" i="10"/>
  <c r="JT9" i="10"/>
  <c r="KR8" i="2"/>
  <c r="KR9" i="2"/>
  <c r="KQ8" i="9"/>
  <c r="KQ9" i="9"/>
  <c r="KR8" i="11"/>
  <c r="KR9" i="11"/>
  <c r="IA8" i="8"/>
  <c r="IA9" i="8"/>
  <c r="KR8" i="14"/>
  <c r="KR9" i="14"/>
  <c r="KR8" i="16"/>
  <c r="KR9" i="16"/>
  <c r="JY8" i="20"/>
  <c r="JY9" i="20"/>
  <c r="JX8" i="20"/>
  <c r="JX9" i="20"/>
  <c r="KQ8" i="16"/>
  <c r="KQ9" i="16"/>
  <c r="KQ8" i="14"/>
  <c r="KQ9" i="14"/>
  <c r="HZ8" i="8"/>
  <c r="HZ9" i="8"/>
  <c r="KQ8" i="11"/>
  <c r="KQ9" i="11"/>
  <c r="KP8" i="9"/>
  <c r="KP9" i="9"/>
  <c r="KQ8" i="2"/>
  <c r="KQ9" i="2"/>
  <c r="JS8" i="10"/>
  <c r="JS9" i="10"/>
  <c r="KQ8" i="4"/>
  <c r="KQ9" i="4"/>
  <c r="KH8" i="3"/>
  <c r="KH9" i="3"/>
  <c r="KQ8" i="6"/>
  <c r="KQ9" i="6"/>
  <c r="KQ8" i="7"/>
  <c r="KQ9" i="7"/>
  <c r="KQ8" i="15"/>
  <c r="KQ9" i="15"/>
  <c r="KQ8" i="13"/>
  <c r="KQ9" i="13"/>
  <c r="JT8" i="18"/>
  <c r="JT9" i="18"/>
  <c r="KQ8" i="12"/>
  <c r="KQ9" i="12"/>
  <c r="KQ8" i="5"/>
  <c r="KQ9" i="5"/>
  <c r="GG8" i="22"/>
  <c r="GG9" i="22"/>
  <c r="KC8" i="19"/>
  <c r="KC9" i="19"/>
  <c r="ID8" i="21"/>
  <c r="ID9" i="21"/>
  <c r="IC8" i="21"/>
  <c r="IC9" i="21"/>
  <c r="KB8" i="19"/>
  <c r="KB9" i="19"/>
  <c r="GF8" i="22"/>
  <c r="GF9" i="22"/>
  <c r="KP8" i="5"/>
  <c r="KP9" i="5"/>
  <c r="KP8" i="12"/>
  <c r="KP9" i="12"/>
  <c r="JS8" i="18"/>
  <c r="JS9" i="18"/>
  <c r="KP8" i="13"/>
  <c r="KP9" i="13"/>
  <c r="KP8" i="15"/>
  <c r="KP9" i="15"/>
  <c r="KP8" i="7"/>
  <c r="KP9" i="7"/>
  <c r="KP8" i="6"/>
  <c r="KP9" i="6"/>
  <c r="KG8" i="3"/>
  <c r="KG9" i="3"/>
  <c r="KP8" i="4"/>
  <c r="KP9" i="4"/>
  <c r="JR8" i="10"/>
  <c r="JR9" i="10"/>
  <c r="KP8" i="2"/>
  <c r="KP9" i="2"/>
  <c r="KO9" i="9"/>
  <c r="KO8" i="9"/>
  <c r="KP8" i="11"/>
  <c r="KP9" i="11"/>
  <c r="HY8" i="8"/>
  <c r="HY9" i="8"/>
  <c r="KP8" i="14"/>
  <c r="KP9" i="14"/>
  <c r="KP8" i="16"/>
  <c r="KP9" i="16"/>
  <c r="JW8" i="20"/>
  <c r="JW9" i="20"/>
  <c r="JV8" i="20"/>
  <c r="JV9" i="20"/>
  <c r="KO8" i="16"/>
  <c r="KO9" i="16"/>
  <c r="KO8" i="14"/>
  <c r="KO9" i="14"/>
  <c r="HX8" i="8"/>
  <c r="HX9" i="8"/>
  <c r="KO8" i="11"/>
  <c r="KO9" i="11"/>
  <c r="KN8" i="9"/>
  <c r="KN9" i="9"/>
  <c r="KO8" i="2"/>
  <c r="KO9" i="2"/>
  <c r="JQ8" i="10"/>
  <c r="JQ9" i="10"/>
  <c r="KO8" i="4"/>
  <c r="KO9" i="4"/>
  <c r="KF8" i="3"/>
  <c r="KF9" i="3"/>
  <c r="KO8" i="6"/>
  <c r="KO9" i="6"/>
  <c r="KO8" i="7"/>
  <c r="KO9" i="7"/>
  <c r="KO8" i="15"/>
  <c r="KO9" i="15"/>
  <c r="KO8" i="13"/>
  <c r="KO9" i="13"/>
  <c r="JR8" i="18"/>
  <c r="JR9" i="18"/>
  <c r="KO8" i="12"/>
  <c r="KO9" i="12"/>
  <c r="KO8" i="5"/>
  <c r="KO9" i="5"/>
  <c r="GE8" i="22"/>
  <c r="GE9" i="22"/>
  <c r="KA8" i="19"/>
  <c r="KA9" i="19"/>
  <c r="IB8" i="21"/>
  <c r="IB9" i="21"/>
  <c r="IA8" i="21"/>
  <c r="IA9" i="21"/>
  <c r="JZ8" i="19"/>
  <c r="JZ9" i="19"/>
  <c r="GD8" i="22"/>
  <c r="GD9" i="22"/>
  <c r="KN8" i="5"/>
  <c r="KN9" i="5"/>
  <c r="KN8" i="12"/>
  <c r="KN9" i="12"/>
  <c r="JQ8" i="18"/>
  <c r="JQ9" i="18"/>
  <c r="KN8" i="13"/>
  <c r="KN9" i="13"/>
  <c r="KN8" i="15"/>
  <c r="KN9" i="15"/>
  <c r="KN8" i="7"/>
  <c r="KN9" i="7"/>
  <c r="KN8" i="6"/>
  <c r="KN9" i="6"/>
  <c r="KE8" i="3"/>
  <c r="KE9" i="3"/>
  <c r="KN8" i="4"/>
  <c r="KN9" i="4"/>
  <c r="JP8" i="10"/>
  <c r="JP9" i="10"/>
  <c r="KN8" i="2"/>
  <c r="KN9" i="2"/>
  <c r="KM8" i="9"/>
  <c r="KM9" i="9"/>
  <c r="KN8" i="11"/>
  <c r="KN9" i="11"/>
  <c r="HW8" i="8"/>
  <c r="HW9" i="8"/>
  <c r="KN8" i="14"/>
  <c r="KN9" i="14"/>
  <c r="KN8" i="16"/>
  <c r="KN9" i="16"/>
  <c r="JU8" i="20"/>
  <c r="JU9" i="20"/>
  <c r="JT8" i="20"/>
  <c r="JT9" i="20"/>
  <c r="KM8" i="16"/>
  <c r="KM9" i="16"/>
  <c r="KM8" i="14"/>
  <c r="KM9" i="14"/>
  <c r="HV8" i="8"/>
  <c r="HV9" i="8"/>
  <c r="KM8" i="11"/>
  <c r="KM9" i="11"/>
  <c r="KL8" i="9"/>
  <c r="KL9" i="9"/>
  <c r="KM8" i="2"/>
  <c r="KM9" i="2"/>
  <c r="JO8" i="10"/>
  <c r="JO9" i="10"/>
  <c r="KM8" i="4"/>
  <c r="KM9" i="4"/>
  <c r="KD8" i="3"/>
  <c r="KD9" i="3"/>
  <c r="KM8" i="6"/>
  <c r="KM9" i="6"/>
  <c r="KM8" i="7"/>
  <c r="KM9" i="7"/>
  <c r="KM8" i="15"/>
  <c r="KM9" i="15"/>
  <c r="KM8" i="13"/>
  <c r="KM9" i="13"/>
  <c r="JP8" i="18"/>
  <c r="JP9" i="18"/>
  <c r="KM8" i="12"/>
  <c r="KM9" i="12"/>
  <c r="KM8" i="5"/>
  <c r="KM9" i="5"/>
  <c r="GC8" i="22"/>
  <c r="GC9" i="22"/>
  <c r="JY8" i="19"/>
  <c r="JY9" i="19"/>
  <c r="HZ8" i="21"/>
  <c r="HZ9" i="21"/>
  <c r="HY8" i="21"/>
  <c r="HY9" i="21"/>
  <c r="JX8" i="19"/>
  <c r="JX9" i="19"/>
  <c r="GB8" i="22"/>
  <c r="GB9" i="22"/>
  <c r="KL8" i="5"/>
  <c r="KL9" i="5"/>
  <c r="KL8" i="12"/>
  <c r="KL9" i="12"/>
  <c r="JO8" i="18"/>
  <c r="JO9" i="18"/>
  <c r="KL8" i="13"/>
  <c r="KL9" i="13"/>
  <c r="KL8" i="15"/>
  <c r="KL9" i="15"/>
  <c r="KL8" i="7"/>
  <c r="KL9" i="7"/>
  <c r="KL8" i="6"/>
  <c r="KL9" i="6"/>
  <c r="KC8" i="3"/>
  <c r="KC9" i="3"/>
  <c r="KL8" i="4"/>
  <c r="KL9" i="4"/>
  <c r="JN8" i="10"/>
  <c r="JN9" i="10"/>
  <c r="KL8" i="2"/>
  <c r="KL9" i="2"/>
  <c r="KK8" i="9"/>
  <c r="KK9" i="9"/>
  <c r="KL8" i="11"/>
  <c r="KL9" i="11"/>
  <c r="HU8" i="8"/>
  <c r="HU9" i="8"/>
  <c r="KL8" i="14"/>
  <c r="KL9" i="14"/>
  <c r="KL8" i="16"/>
  <c r="KL9" i="16"/>
  <c r="JS8" i="20"/>
  <c r="JS9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8" i="11"/>
  <c r="B10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/>
  <c r="A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/>
  <c r="B8" i="1"/>
  <c r="A8" i="1"/>
  <c r="A8" i="11"/>
  <c r="B8" i="18"/>
  <c r="A8" i="18"/>
  <c r="B8" i="3"/>
  <c r="A8" i="3"/>
  <c r="B10" i="1"/>
  <c r="B8" i="23"/>
  <c r="A8" i="23"/>
  <c r="B8" i="5"/>
  <c r="A8" i="5"/>
  <c r="B8" i="7"/>
  <c r="A8" i="7"/>
  <c r="B8" i="10"/>
  <c r="A8" i="10"/>
  <c r="B8" i="8"/>
  <c r="A8" i="8"/>
  <c r="B8" i="19"/>
  <c r="A8" i="19"/>
  <c r="B8" i="20"/>
  <c r="A8" i="20"/>
  <c r="B8" i="4"/>
  <c r="A8" i="4"/>
  <c r="B8" i="14"/>
  <c r="A8" i="14"/>
  <c r="B8" i="9"/>
  <c r="A8" i="9"/>
  <c r="B8" i="6"/>
  <c r="A8" i="6"/>
  <c r="B10" i="19"/>
  <c r="B10" i="6"/>
  <c r="B10" i="7"/>
  <c r="B10" i="15"/>
  <c r="B10" i="5"/>
  <c r="B10" i="18"/>
  <c r="B10" i="13"/>
  <c r="B8" i="16"/>
  <c r="A8" i="16"/>
  <c r="A8" i="21"/>
  <c r="B10" i="21"/>
  <c r="B8" i="12"/>
  <c r="B8" i="22"/>
  <c r="A8" i="22"/>
  <c r="A8" i="12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<sst xmlns="http://schemas.openxmlformats.org/spreadsheetml/2006/main" count="360" uniqueCount="96">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</sst>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  <c:pt idx="244">
                  <c:v>-592776.5500000002</c:v>
                </c:pt>
                <c:pt idx="245">
                  <c:v>-605613.3800000002</c:v>
                </c:pt>
                <c:pt idx="246">
                  <c:v>-620745.3100000002</c:v>
                </c:pt>
                <c:pt idx="247">
                  <c:v>-625385.0800000003</c:v>
                </c:pt>
                <c:pt idx="248">
                  <c:v>-632217.4400000002</c:v>
                </c:pt>
                <c:pt idx="249">
                  <c:v>-632876.2400000003</c:v>
                </c:pt>
                <c:pt idx="250">
                  <c:v>-637463.8200000002</c:v>
                </c:pt>
                <c:pt idx="251">
                  <c:v>-637587.9500000003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29752"/>
        <c:axId val="-2105674264"/>
      </c:lineChart>
      <c:catAx>
        <c:axId val="-202622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74264"/>
        <c:crosses val="autoZero"/>
        <c:auto val="1"/>
        <c:lblAlgn val="ctr"/>
        <c:lblOffset val="100"/>
        <c:tickLblSkip val="2"/>
        <c:noMultiLvlLbl val="0"/>
      </c:catAx>
      <c:valAx>
        <c:axId val="-210567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2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中国石化!$GS$7:$ND$7</c:f>
              <c:numCache>
                <c:formatCode>#,##0.00;[Red]#,##0.00</c:formatCode>
                <c:ptCount val="168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72280"/>
        <c:axId val="-2122220536"/>
      </c:lineChart>
      <c:catAx>
        <c:axId val="213917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20536"/>
        <c:crosses val="autoZero"/>
        <c:auto val="1"/>
        <c:lblAlgn val="ctr"/>
        <c:lblOffset val="100"/>
        <c:noMultiLvlLbl val="0"/>
      </c:catAx>
      <c:valAx>
        <c:axId val="-2122220536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17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10584"/>
        <c:axId val="2139140696"/>
      </c:lineChart>
      <c:catAx>
        <c:axId val="213921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40696"/>
        <c:crosses val="autoZero"/>
        <c:auto val="1"/>
        <c:lblAlgn val="ctr"/>
        <c:lblOffset val="100"/>
        <c:noMultiLvlLbl val="0"/>
      </c:catAx>
      <c:valAx>
        <c:axId val="213914069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21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  <c:pt idx="309">
                  <c:v>-39638.87000000011</c:v>
                </c:pt>
                <c:pt idx="310">
                  <c:v>-43643.72000000011</c:v>
                </c:pt>
                <c:pt idx="311">
                  <c:v>-47246.53000000011</c:v>
                </c:pt>
                <c:pt idx="312">
                  <c:v>-51509.06000000011</c:v>
                </c:pt>
                <c:pt idx="313">
                  <c:v>-53992.0500000001</c:v>
                </c:pt>
                <c:pt idx="314">
                  <c:v>-61294.9000000001</c:v>
                </c:pt>
                <c:pt idx="315">
                  <c:v>-64809.6900000001</c:v>
                </c:pt>
                <c:pt idx="316">
                  <c:v>-63911.74000000011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058776"/>
        <c:axId val="-2085269432"/>
      </c:lineChart>
      <c:catAx>
        <c:axId val="-208505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269432"/>
        <c:crosses val="autoZero"/>
        <c:auto val="1"/>
        <c:lblAlgn val="ctr"/>
        <c:lblOffset val="100"/>
        <c:noMultiLvlLbl val="0"/>
      </c:catAx>
      <c:valAx>
        <c:axId val="-2085269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05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  <c:pt idx="106">
                  <c:v>7.48</c:v>
                </c:pt>
                <c:pt idx="107">
                  <c:v>7.43</c:v>
                </c:pt>
                <c:pt idx="108">
                  <c:v>7.48</c:v>
                </c:pt>
                <c:pt idx="109">
                  <c:v>7.43</c:v>
                </c:pt>
                <c:pt idx="110">
                  <c:v>7.45</c:v>
                </c:pt>
                <c:pt idx="111">
                  <c:v>7.3</c:v>
                </c:pt>
                <c:pt idx="112">
                  <c:v>7.43</c:v>
                </c:pt>
                <c:pt idx="113">
                  <c:v>7.27</c:v>
                </c:pt>
                <c:pt idx="114">
                  <c:v>7.11</c:v>
                </c:pt>
                <c:pt idx="115">
                  <c:v>6.94</c:v>
                </c:pt>
                <c:pt idx="116">
                  <c:v>6.84</c:v>
                </c:pt>
                <c:pt idx="117">
                  <c:v>6.85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00184"/>
        <c:axId val="-2026568568"/>
      </c:lineChart>
      <c:catAx>
        <c:axId val="213300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68568"/>
        <c:crosses val="autoZero"/>
        <c:auto val="1"/>
        <c:lblAlgn val="ctr"/>
        <c:lblOffset val="100"/>
        <c:noMultiLvlLbl val="0"/>
      </c:catAx>
      <c:valAx>
        <c:axId val="-202656856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0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548232"/>
        <c:axId val="-2039066344"/>
      </c:lineChart>
      <c:catAx>
        <c:axId val="-210254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66344"/>
        <c:crosses val="autoZero"/>
        <c:auto val="1"/>
        <c:lblAlgn val="ctr"/>
        <c:lblOffset val="100"/>
        <c:noMultiLvlLbl val="0"/>
      </c:catAx>
      <c:valAx>
        <c:axId val="-20390663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4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  <c:pt idx="309">
                  <c:v>-24610.93000000008</c:v>
                </c:pt>
                <c:pt idx="310">
                  <c:v>-29173.62000000008</c:v>
                </c:pt>
                <c:pt idx="311">
                  <c:v>-28156.47000000007</c:v>
                </c:pt>
                <c:pt idx="312">
                  <c:v>-29066.14000000007</c:v>
                </c:pt>
                <c:pt idx="313">
                  <c:v>-31261.22000000007</c:v>
                </c:pt>
                <c:pt idx="314">
                  <c:v>-31715.64000000007</c:v>
                </c:pt>
                <c:pt idx="315">
                  <c:v>-33178.92000000007</c:v>
                </c:pt>
                <c:pt idx="316">
                  <c:v>-33636.15000000007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50264"/>
        <c:axId val="-2121550120"/>
      </c:lineChart>
      <c:catAx>
        <c:axId val="-212175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550120"/>
        <c:crosses val="autoZero"/>
        <c:auto val="1"/>
        <c:lblAlgn val="ctr"/>
        <c:lblOffset val="100"/>
        <c:noMultiLvlLbl val="0"/>
      </c:catAx>
      <c:valAx>
        <c:axId val="-2121550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75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897192"/>
        <c:axId val="-2122016120"/>
      </c:lineChart>
      <c:catAx>
        <c:axId val="-202689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16120"/>
        <c:crosses val="autoZero"/>
        <c:auto val="1"/>
        <c:lblAlgn val="ctr"/>
        <c:lblOffset val="100"/>
        <c:noMultiLvlLbl val="0"/>
      </c:catAx>
      <c:valAx>
        <c:axId val="-2122016120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9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873976"/>
        <c:axId val="2134194376"/>
      </c:lineChart>
      <c:catAx>
        <c:axId val="-210287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194376"/>
        <c:crosses val="autoZero"/>
        <c:auto val="1"/>
        <c:lblAlgn val="ctr"/>
        <c:lblOffset val="100"/>
        <c:noMultiLvlLbl val="0"/>
      </c:catAx>
      <c:valAx>
        <c:axId val="21341943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87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  <c:pt idx="309">
                  <c:v>-62330.18000000002</c:v>
                </c:pt>
                <c:pt idx="310">
                  <c:v>-67604.01000000002</c:v>
                </c:pt>
                <c:pt idx="311">
                  <c:v>-67461.30000000001</c:v>
                </c:pt>
                <c:pt idx="312">
                  <c:v>-73041.36000000001</c:v>
                </c:pt>
                <c:pt idx="313">
                  <c:v>-74593.53000000001</c:v>
                </c:pt>
                <c:pt idx="314">
                  <c:v>-73792.87</c:v>
                </c:pt>
                <c:pt idx="315">
                  <c:v>-68797.53000000001</c:v>
                </c:pt>
                <c:pt idx="316">
                  <c:v>-70834.99000000002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785560"/>
        <c:axId val="2102591912"/>
      </c:lineChart>
      <c:catAx>
        <c:axId val="-202878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591912"/>
        <c:crosses val="autoZero"/>
        <c:auto val="1"/>
        <c:lblAlgn val="ctr"/>
        <c:lblOffset val="100"/>
        <c:noMultiLvlLbl val="0"/>
      </c:catAx>
      <c:valAx>
        <c:axId val="2102591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8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608680"/>
        <c:axId val="-2083440136"/>
      </c:lineChart>
      <c:catAx>
        <c:axId val="-208260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40136"/>
        <c:crosses val="autoZero"/>
        <c:auto val="1"/>
        <c:lblAlgn val="ctr"/>
        <c:lblOffset val="100"/>
        <c:noMultiLvlLbl val="0"/>
      </c:catAx>
      <c:valAx>
        <c:axId val="-20834401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0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  <c:pt idx="244">
                  <c:v>42.3</c:v>
                </c:pt>
                <c:pt idx="245">
                  <c:v>40.8</c:v>
                </c:pt>
                <c:pt idx="246">
                  <c:v>40.32</c:v>
                </c:pt>
                <c:pt idx="247">
                  <c:v>40.63</c:v>
                </c:pt>
                <c:pt idx="248">
                  <c:v>39.88</c:v>
                </c:pt>
                <c:pt idx="249">
                  <c:v>40.02</c:v>
                </c:pt>
                <c:pt idx="250">
                  <c:v>39.66</c:v>
                </c:pt>
                <c:pt idx="251">
                  <c:v>40.02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507096"/>
        <c:axId val="2065341032"/>
      </c:lineChart>
      <c:catAx>
        <c:axId val="-208550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341032"/>
        <c:crosses val="autoZero"/>
        <c:auto val="1"/>
        <c:lblAlgn val="ctr"/>
        <c:lblOffset val="100"/>
        <c:tickLblSkip val="2"/>
        <c:noMultiLvlLbl val="0"/>
      </c:catAx>
      <c:valAx>
        <c:axId val="2065341032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50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  <c:pt idx="278">
                  <c:v>-54610.66000000003</c:v>
                </c:pt>
                <c:pt idx="279">
                  <c:v>-54551.93000000002</c:v>
                </c:pt>
                <c:pt idx="280">
                  <c:v>-54677.68000000002</c:v>
                </c:pt>
                <c:pt idx="281">
                  <c:v>-54175.47000000002</c:v>
                </c:pt>
                <c:pt idx="282">
                  <c:v>-54176.77000000003</c:v>
                </c:pt>
                <c:pt idx="283">
                  <c:v>-54002.26000000002</c:v>
                </c:pt>
                <c:pt idx="284">
                  <c:v>-53741.45000000002</c:v>
                </c:pt>
                <c:pt idx="285">
                  <c:v>-53937.26000000002</c:v>
                </c:pt>
                <c:pt idx="286">
                  <c:v>-54313.74000000003</c:v>
                </c:pt>
                <c:pt idx="287">
                  <c:v>-55343.34000000002</c:v>
                </c:pt>
                <c:pt idx="288">
                  <c:v>-54249.08000000002</c:v>
                </c:pt>
                <c:pt idx="289">
                  <c:v>-53772.74000000003</c:v>
                </c:pt>
                <c:pt idx="290">
                  <c:v>-54420.52000000003</c:v>
                </c:pt>
                <c:pt idx="291">
                  <c:v>-54215.27000000003</c:v>
                </c:pt>
                <c:pt idx="292">
                  <c:v>-54745.61000000002</c:v>
                </c:pt>
                <c:pt idx="293">
                  <c:v>-54823.05000000002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29944"/>
        <c:axId val="-2083305048"/>
      </c:lineChart>
      <c:catAx>
        <c:axId val="-208282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305048"/>
        <c:crosses val="autoZero"/>
        <c:auto val="1"/>
        <c:lblAlgn val="ctr"/>
        <c:lblOffset val="100"/>
        <c:noMultiLvlLbl val="0"/>
      </c:catAx>
      <c:valAx>
        <c:axId val="-2083305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2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26312"/>
        <c:axId val="-2122240664"/>
      </c:lineChart>
      <c:catAx>
        <c:axId val="213292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40664"/>
        <c:crosses val="autoZero"/>
        <c:auto val="1"/>
        <c:lblAlgn val="ctr"/>
        <c:lblOffset val="100"/>
        <c:noMultiLvlLbl val="0"/>
      </c:catAx>
      <c:valAx>
        <c:axId val="-212224066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2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  <c:pt idx="148">
                  <c:v>1689.060000000034</c:v>
                </c:pt>
                <c:pt idx="149">
                  <c:v>-1028.519999999966</c:v>
                </c:pt>
                <c:pt idx="150">
                  <c:v>-9894.019999999966</c:v>
                </c:pt>
                <c:pt idx="151">
                  <c:v>-23725.07999999997</c:v>
                </c:pt>
                <c:pt idx="152">
                  <c:v>-26546.85999999996</c:v>
                </c:pt>
                <c:pt idx="153">
                  <c:v>-29506.13999999996</c:v>
                </c:pt>
                <c:pt idx="154">
                  <c:v>-26546.54999999996</c:v>
                </c:pt>
                <c:pt idx="155">
                  <c:v>-32282.33999999996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79768"/>
        <c:axId val="2139110840"/>
      </c:lineChart>
      <c:catAx>
        <c:axId val="-202607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10840"/>
        <c:crosses val="autoZero"/>
        <c:auto val="1"/>
        <c:lblAlgn val="ctr"/>
        <c:lblOffset val="100"/>
        <c:noMultiLvlLbl val="0"/>
      </c:catAx>
      <c:valAx>
        <c:axId val="213911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7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7.0</c:v>
                </c:pt>
                <c:pt idx="152">
                  <c:v>6.769999999999999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59816"/>
        <c:axId val="2132875448"/>
      </c:lineChart>
      <c:catAx>
        <c:axId val="-212175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75448"/>
        <c:crosses val="autoZero"/>
        <c:auto val="1"/>
        <c:lblAlgn val="ctr"/>
        <c:lblOffset val="100"/>
        <c:noMultiLvlLbl val="0"/>
      </c:catAx>
      <c:valAx>
        <c:axId val="2132875448"/>
        <c:scaling>
          <c:orientation val="minMax"/>
          <c:min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75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  <c:pt idx="301">
                  <c:v>-192486.01</c:v>
                </c:pt>
                <c:pt idx="302">
                  <c:v>-193217</c:v>
                </c:pt>
                <c:pt idx="303">
                  <c:v>-194286.08</c:v>
                </c:pt>
                <c:pt idx="304">
                  <c:v>-193732.3</c:v>
                </c:pt>
                <c:pt idx="305">
                  <c:v>-195216.4099999999</c:v>
                </c:pt>
                <c:pt idx="306">
                  <c:v>-197031.6199999999</c:v>
                </c:pt>
                <c:pt idx="307">
                  <c:v>-198597.6299999999</c:v>
                </c:pt>
                <c:pt idx="308">
                  <c:v>-198922.9699999999</c:v>
                </c:pt>
                <c:pt idx="309">
                  <c:v>-199907.1799999999</c:v>
                </c:pt>
                <c:pt idx="310">
                  <c:v>-203561.6499999999</c:v>
                </c:pt>
                <c:pt idx="311">
                  <c:v>-205072.0499999999</c:v>
                </c:pt>
                <c:pt idx="312">
                  <c:v>-195205.7899999999</c:v>
                </c:pt>
                <c:pt idx="313">
                  <c:v>-197801.3699999999</c:v>
                </c:pt>
                <c:pt idx="314">
                  <c:v>-197149.8699999999</c:v>
                </c:pt>
                <c:pt idx="315">
                  <c:v>-199339.1099999999</c:v>
                </c:pt>
                <c:pt idx="316">
                  <c:v>-200763.18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93432"/>
        <c:axId val="-2107307512"/>
      </c:lineChart>
      <c:catAx>
        <c:axId val="213919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307512"/>
        <c:crosses val="autoZero"/>
        <c:auto val="1"/>
        <c:lblAlgn val="ctr"/>
        <c:lblOffset val="100"/>
        <c:noMultiLvlLbl val="0"/>
      </c:catAx>
      <c:valAx>
        <c:axId val="-210730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19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  <c:pt idx="301">
                  <c:v>8.9</c:v>
                </c:pt>
                <c:pt idx="302">
                  <c:v>8.88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9.04</c:v>
                </c:pt>
                <c:pt idx="307">
                  <c:v>9.11</c:v>
                </c:pt>
                <c:pt idx="308">
                  <c:v>9.140000000000001</c:v>
                </c:pt>
                <c:pt idx="309">
                  <c:v>9.140000000000001</c:v>
                </c:pt>
                <c:pt idx="310">
                  <c:v>8.79</c:v>
                </c:pt>
                <c:pt idx="311">
                  <c:v>8.82</c:v>
                </c:pt>
                <c:pt idx="312">
                  <c:v>9.7</c:v>
                </c:pt>
                <c:pt idx="313">
                  <c:v>9.54</c:v>
                </c:pt>
                <c:pt idx="314">
                  <c:v>9.64</c:v>
                </c:pt>
                <c:pt idx="315">
                  <c:v>9.5</c:v>
                </c:pt>
                <c:pt idx="316">
                  <c:v>9.45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12808"/>
        <c:axId val="-2102769928"/>
      </c:lineChart>
      <c:catAx>
        <c:axId val="-202831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769928"/>
        <c:crosses val="autoZero"/>
        <c:auto val="1"/>
        <c:lblAlgn val="ctr"/>
        <c:lblOffset val="100"/>
        <c:noMultiLvlLbl val="0"/>
      </c:catAx>
      <c:valAx>
        <c:axId val="-210276992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31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</c:v>
                </c:pt>
                <c:pt idx="302">
                  <c:v>-35753.57999999997</c:v>
                </c:pt>
                <c:pt idx="303">
                  <c:v>-35435.18999999997</c:v>
                </c:pt>
                <c:pt idx="304">
                  <c:v>-34853.18999999997</c:v>
                </c:pt>
                <c:pt idx="305">
                  <c:v>-36823.37999999997</c:v>
                </c:pt>
                <c:pt idx="306">
                  <c:v>-37161.20999999997</c:v>
                </c:pt>
                <c:pt idx="307">
                  <c:v>-37260.99999999997</c:v>
                </c:pt>
                <c:pt idx="308">
                  <c:v>-37016.43999999998</c:v>
                </c:pt>
                <c:pt idx="309">
                  <c:v>-37380.48999999998</c:v>
                </c:pt>
                <c:pt idx="310">
                  <c:v>-36913.97999999998</c:v>
                </c:pt>
                <c:pt idx="311">
                  <c:v>-36920.64999999997</c:v>
                </c:pt>
                <c:pt idx="312">
                  <c:v>-36566.50999999998</c:v>
                </c:pt>
                <c:pt idx="313">
                  <c:v>-36992.44999999998</c:v>
                </c:pt>
                <c:pt idx="314">
                  <c:v>-37238.69999999998</c:v>
                </c:pt>
                <c:pt idx="315">
                  <c:v>-37490.22999999998</c:v>
                </c:pt>
                <c:pt idx="316">
                  <c:v>-37419.25999999998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28888"/>
        <c:axId val="-2121659016"/>
      </c:lineChart>
      <c:catAx>
        <c:axId val="213282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59016"/>
        <c:crosses val="autoZero"/>
        <c:auto val="1"/>
        <c:lblAlgn val="ctr"/>
        <c:lblOffset val="100"/>
        <c:noMultiLvlLbl val="0"/>
      </c:catAx>
      <c:valAx>
        <c:axId val="-2121659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2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912712"/>
        <c:axId val="-2052381288"/>
      </c:lineChart>
      <c:catAx>
        <c:axId val="-205291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81288"/>
        <c:crosses val="autoZero"/>
        <c:auto val="1"/>
        <c:lblAlgn val="ctr"/>
        <c:lblOffset val="100"/>
        <c:noMultiLvlLbl val="0"/>
      </c:catAx>
      <c:valAx>
        <c:axId val="-205238128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1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  <c:pt idx="292">
                  <c:v>-318474.1099999999</c:v>
                </c:pt>
                <c:pt idx="293">
                  <c:v>-318221.1799999999</c:v>
                </c:pt>
                <c:pt idx="294">
                  <c:v>-320285.0499999999</c:v>
                </c:pt>
                <c:pt idx="295">
                  <c:v>-319811.4199999998</c:v>
                </c:pt>
                <c:pt idx="296">
                  <c:v>-315221.6699999999</c:v>
                </c:pt>
                <c:pt idx="297">
                  <c:v>-314870.1299999999</c:v>
                </c:pt>
                <c:pt idx="298">
                  <c:v>-316237.1399999999</c:v>
                </c:pt>
                <c:pt idx="299">
                  <c:v>-318128.2599999999</c:v>
                </c:pt>
                <c:pt idx="300">
                  <c:v>-318362.8699999999</c:v>
                </c:pt>
                <c:pt idx="301">
                  <c:v>-321007.6299999999</c:v>
                </c:pt>
                <c:pt idx="302">
                  <c:v>-326649.6499999999</c:v>
                </c:pt>
                <c:pt idx="303">
                  <c:v>-327166.6799999999</c:v>
                </c:pt>
                <c:pt idx="304">
                  <c:v>-330660.24</c:v>
                </c:pt>
                <c:pt idx="305">
                  <c:v>-331446.92</c:v>
                </c:pt>
                <c:pt idx="306">
                  <c:v>-332755.1199999999</c:v>
                </c:pt>
                <c:pt idx="307">
                  <c:v>-332731.0699999999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77784"/>
        <c:axId val="-2028174792"/>
      </c:lineChart>
      <c:catAx>
        <c:axId val="-202817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174792"/>
        <c:crosses val="autoZero"/>
        <c:auto val="1"/>
        <c:lblAlgn val="ctr"/>
        <c:lblOffset val="100"/>
        <c:noMultiLvlLbl val="0"/>
      </c:catAx>
      <c:valAx>
        <c:axId val="-2028174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17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907864"/>
        <c:axId val="-2039318856"/>
      </c:lineChart>
      <c:catAx>
        <c:axId val="-202890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8856"/>
        <c:crosses val="autoZero"/>
        <c:auto val="1"/>
        <c:lblAlgn val="ctr"/>
        <c:lblOffset val="100"/>
        <c:noMultiLvlLbl val="0"/>
      </c:catAx>
      <c:valAx>
        <c:axId val="-203931885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90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  <c:pt idx="295">
                  <c:v>527139.4299999998</c:v>
                </c:pt>
                <c:pt idx="296">
                  <c:v>527331.3199999998</c:v>
                </c:pt>
                <c:pt idx="297">
                  <c:v>527335.8999999998</c:v>
                </c:pt>
                <c:pt idx="298">
                  <c:v>527426.8899999998</c:v>
                </c:pt>
                <c:pt idx="299">
                  <c:v>527513.0399999998</c:v>
                </c:pt>
                <c:pt idx="300">
                  <c:v>527548.0899999999</c:v>
                </c:pt>
                <c:pt idx="301">
                  <c:v>527521.8699999999</c:v>
                </c:pt>
                <c:pt idx="302">
                  <c:v>527694.5799999998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327496"/>
        <c:axId val="-2028028088"/>
      </c:lineChart>
      <c:catAx>
        <c:axId val="-203932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28088"/>
        <c:crosses val="autoZero"/>
        <c:auto val="1"/>
        <c:lblAlgn val="ctr"/>
        <c:lblOffset val="100"/>
        <c:noMultiLvlLbl val="0"/>
      </c:catAx>
      <c:valAx>
        <c:axId val="-2028028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327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  <c:pt idx="301">
                  <c:v>-106142.89</c:v>
                </c:pt>
                <c:pt idx="302">
                  <c:v>-106348.15</c:v>
                </c:pt>
                <c:pt idx="303">
                  <c:v>-103649.37</c:v>
                </c:pt>
                <c:pt idx="304">
                  <c:v>-102301.77</c:v>
                </c:pt>
                <c:pt idx="305">
                  <c:v>-109421.32</c:v>
                </c:pt>
                <c:pt idx="306">
                  <c:v>-110173.27</c:v>
                </c:pt>
                <c:pt idx="307">
                  <c:v>-110849.43</c:v>
                </c:pt>
                <c:pt idx="308">
                  <c:v>-110855.71</c:v>
                </c:pt>
                <c:pt idx="309">
                  <c:v>-109834.48</c:v>
                </c:pt>
                <c:pt idx="310">
                  <c:v>-112933.53</c:v>
                </c:pt>
                <c:pt idx="311">
                  <c:v>-113950.21</c:v>
                </c:pt>
                <c:pt idx="312">
                  <c:v>-114179.29</c:v>
                </c:pt>
                <c:pt idx="313">
                  <c:v>-116639.61</c:v>
                </c:pt>
                <c:pt idx="314">
                  <c:v>-116908.9</c:v>
                </c:pt>
                <c:pt idx="315">
                  <c:v>-116842.05</c:v>
                </c:pt>
                <c:pt idx="316">
                  <c:v>-116919.21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09256"/>
        <c:axId val="-2028119576"/>
      </c:lineChart>
      <c:catAx>
        <c:axId val="-208300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119576"/>
        <c:crosses val="autoZero"/>
        <c:auto val="1"/>
        <c:lblAlgn val="ctr"/>
        <c:lblOffset val="100"/>
        <c:noMultiLvlLbl val="0"/>
      </c:catAx>
      <c:valAx>
        <c:axId val="-2028119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0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4.0</c:v>
                </c:pt>
                <c:pt idx="309">
                  <c:v>4.23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54296"/>
        <c:axId val="-2028975832"/>
      </c:lineChart>
      <c:catAx>
        <c:axId val="-208325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75832"/>
        <c:crosses val="autoZero"/>
        <c:auto val="1"/>
        <c:lblAlgn val="ctr"/>
        <c:lblOffset val="100"/>
        <c:noMultiLvlLbl val="0"/>
      </c:catAx>
      <c:valAx>
        <c:axId val="-202897583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25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  <c:pt idx="277">
                  <c:v>-12223.67</c:v>
                </c:pt>
                <c:pt idx="278">
                  <c:v>-10842.35</c:v>
                </c:pt>
                <c:pt idx="279">
                  <c:v>-14640.38</c:v>
                </c:pt>
                <c:pt idx="280">
                  <c:v>-13482.69</c:v>
                </c:pt>
                <c:pt idx="281">
                  <c:v>-13308.73</c:v>
                </c:pt>
                <c:pt idx="282">
                  <c:v>-13685.82</c:v>
                </c:pt>
                <c:pt idx="283">
                  <c:v>-14705.87</c:v>
                </c:pt>
                <c:pt idx="284">
                  <c:v>-14244.14</c:v>
                </c:pt>
                <c:pt idx="285">
                  <c:v>-14640.74</c:v>
                </c:pt>
                <c:pt idx="286">
                  <c:v>-15166.3</c:v>
                </c:pt>
                <c:pt idx="287">
                  <c:v>-14766.03</c:v>
                </c:pt>
                <c:pt idx="288">
                  <c:v>-14689.85</c:v>
                </c:pt>
                <c:pt idx="289">
                  <c:v>-16232.66</c:v>
                </c:pt>
                <c:pt idx="290">
                  <c:v>-16038.03</c:v>
                </c:pt>
                <c:pt idx="291">
                  <c:v>-16283.29</c:v>
                </c:pt>
                <c:pt idx="292">
                  <c:v>-16084.96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54952"/>
        <c:axId val="-2052651816"/>
      </c:lineChart>
      <c:catAx>
        <c:axId val="-205265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51816"/>
        <c:crosses val="autoZero"/>
        <c:auto val="1"/>
        <c:lblAlgn val="ctr"/>
        <c:lblOffset val="100"/>
        <c:noMultiLvlLbl val="0"/>
      </c:catAx>
      <c:valAx>
        <c:axId val="-2052651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54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27176"/>
        <c:axId val="-2052293528"/>
      </c:lineChart>
      <c:catAx>
        <c:axId val="-205212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93528"/>
        <c:crosses val="autoZero"/>
        <c:auto val="1"/>
        <c:lblAlgn val="ctr"/>
        <c:lblOffset val="100"/>
        <c:noMultiLvlLbl val="0"/>
      </c:catAx>
      <c:valAx>
        <c:axId val="-2052293528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27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74408"/>
        <c:axId val="-2039394584"/>
      </c:lineChart>
      <c:catAx>
        <c:axId val="-203947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94584"/>
        <c:crosses val="autoZero"/>
        <c:auto val="1"/>
        <c:lblAlgn val="ctr"/>
        <c:lblOffset val="100"/>
        <c:noMultiLvlLbl val="0"/>
      </c:catAx>
      <c:valAx>
        <c:axId val="-203939458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47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  <c:pt idx="301">
                  <c:v>-86664.86000000007</c:v>
                </c:pt>
                <c:pt idx="302">
                  <c:v>-86830.80000000007</c:v>
                </c:pt>
                <c:pt idx="303">
                  <c:v>-87069.13000000007</c:v>
                </c:pt>
                <c:pt idx="304">
                  <c:v>-86955.49000000008</c:v>
                </c:pt>
                <c:pt idx="305">
                  <c:v>-86587.46000000008</c:v>
                </c:pt>
                <c:pt idx="306">
                  <c:v>-86732.06000000008</c:v>
                </c:pt>
                <c:pt idx="307">
                  <c:v>-85690.1300000001</c:v>
                </c:pt>
                <c:pt idx="308">
                  <c:v>-85506.7900000001</c:v>
                </c:pt>
                <c:pt idx="309">
                  <c:v>-85648.5400000001</c:v>
                </c:pt>
                <c:pt idx="310">
                  <c:v>-85852.72000000009</c:v>
                </c:pt>
                <c:pt idx="311">
                  <c:v>-86073.6600000001</c:v>
                </c:pt>
                <c:pt idx="312">
                  <c:v>-86039.45000000008</c:v>
                </c:pt>
                <c:pt idx="313">
                  <c:v>-86331.32000000007</c:v>
                </c:pt>
                <c:pt idx="314">
                  <c:v>-86206.62000000008</c:v>
                </c:pt>
                <c:pt idx="315">
                  <c:v>-86254.92000000009</c:v>
                </c:pt>
                <c:pt idx="316">
                  <c:v>-86509.86000000009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81592"/>
        <c:axId val="-2025946664"/>
      </c:lineChart>
      <c:catAx>
        <c:axId val="-202608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46664"/>
        <c:crosses val="autoZero"/>
        <c:auto val="1"/>
        <c:lblAlgn val="ctr"/>
        <c:lblOffset val="100"/>
        <c:noMultiLvlLbl val="0"/>
      </c:catAx>
      <c:valAx>
        <c:axId val="-202594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81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2.32</c:v>
                </c:pt>
                <c:pt idx="302">
                  <c:v>2.3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</c:v>
                </c:pt>
                <c:pt idx="308">
                  <c:v>2.49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96792"/>
        <c:axId val="-2083386696"/>
      </c:lineChart>
      <c:catAx>
        <c:axId val="-202819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386696"/>
        <c:crosses val="autoZero"/>
        <c:auto val="1"/>
        <c:lblAlgn val="ctr"/>
        <c:lblOffset val="100"/>
        <c:noMultiLvlLbl val="0"/>
      </c:catAx>
      <c:valAx>
        <c:axId val="-2083386696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19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  <c:pt idx="304">
                  <c:v>-56522.53</c:v>
                </c:pt>
                <c:pt idx="305">
                  <c:v>-57024.51999999998</c:v>
                </c:pt>
                <c:pt idx="306">
                  <c:v>-55361.13</c:v>
                </c:pt>
                <c:pt idx="307">
                  <c:v>-54860.76999999999</c:v>
                </c:pt>
                <c:pt idx="308">
                  <c:v>-56464.81</c:v>
                </c:pt>
                <c:pt idx="309">
                  <c:v>-57495.86</c:v>
                </c:pt>
                <c:pt idx="310">
                  <c:v>-57307.88</c:v>
                </c:pt>
                <c:pt idx="311">
                  <c:v>-57605.71999999998</c:v>
                </c:pt>
                <c:pt idx="312">
                  <c:v>-58749.25999999998</c:v>
                </c:pt>
                <c:pt idx="313">
                  <c:v>-58835.11999999998</c:v>
                </c:pt>
                <c:pt idx="314">
                  <c:v>-58952.68999999998</c:v>
                </c:pt>
                <c:pt idx="315">
                  <c:v>-58736.47999999998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08056"/>
        <c:axId val="-2026434440"/>
      </c:lineChart>
      <c:catAx>
        <c:axId val="-212170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434440"/>
        <c:crosses val="autoZero"/>
        <c:auto val="1"/>
        <c:lblAlgn val="ctr"/>
        <c:lblOffset val="100"/>
        <c:noMultiLvlLbl val="0"/>
      </c:catAx>
      <c:valAx>
        <c:axId val="-2026434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70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43816"/>
        <c:axId val="-2025915160"/>
      </c:lineChart>
      <c:catAx>
        <c:axId val="-210694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15160"/>
        <c:crosses val="autoZero"/>
        <c:auto val="1"/>
        <c:lblAlgn val="ctr"/>
        <c:lblOffset val="100"/>
        <c:noMultiLvlLbl val="0"/>
      </c:catAx>
      <c:valAx>
        <c:axId val="-202591516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94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  <c:pt idx="301">
                  <c:v>-112388.6</c:v>
                </c:pt>
                <c:pt idx="302">
                  <c:v>-113158.84</c:v>
                </c:pt>
                <c:pt idx="303">
                  <c:v>-113848.54</c:v>
                </c:pt>
                <c:pt idx="304">
                  <c:v>-114254.36</c:v>
                </c:pt>
                <c:pt idx="305">
                  <c:v>-113484.48</c:v>
                </c:pt>
                <c:pt idx="306">
                  <c:v>-114047.29</c:v>
                </c:pt>
                <c:pt idx="307">
                  <c:v>-114164.88</c:v>
                </c:pt>
                <c:pt idx="308">
                  <c:v>-115861.15</c:v>
                </c:pt>
                <c:pt idx="309">
                  <c:v>-116332.27</c:v>
                </c:pt>
                <c:pt idx="310">
                  <c:v>-118723.86</c:v>
                </c:pt>
                <c:pt idx="311">
                  <c:v>-120052.74</c:v>
                </c:pt>
                <c:pt idx="312">
                  <c:v>-121691.99</c:v>
                </c:pt>
                <c:pt idx="313">
                  <c:v>-124018.24</c:v>
                </c:pt>
                <c:pt idx="314">
                  <c:v>-124460.66</c:v>
                </c:pt>
                <c:pt idx="315">
                  <c:v>-125216.3</c:v>
                </c:pt>
                <c:pt idx="316">
                  <c:v>-125477.88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743336"/>
        <c:axId val="2139189864"/>
      </c:lineChart>
      <c:catAx>
        <c:axId val="-210574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89864"/>
        <c:crosses val="autoZero"/>
        <c:auto val="1"/>
        <c:lblAlgn val="ctr"/>
        <c:lblOffset val="100"/>
        <c:noMultiLvlLbl val="0"/>
      </c:catAx>
      <c:valAx>
        <c:axId val="213918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74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  <c:pt idx="295">
                  <c:v>569.02</c:v>
                </c:pt>
                <c:pt idx="296">
                  <c:v>561.6</c:v>
                </c:pt>
                <c:pt idx="297">
                  <c:v>564.7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54824"/>
        <c:axId val="2140167752"/>
      </c:lineChart>
      <c:catAx>
        <c:axId val="213455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167752"/>
        <c:crosses val="autoZero"/>
        <c:auto val="1"/>
        <c:lblAlgn val="ctr"/>
        <c:lblOffset val="100"/>
        <c:noMultiLvlLbl val="0"/>
      </c:catAx>
      <c:valAx>
        <c:axId val="214016775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5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126488"/>
        <c:axId val="-2027299768"/>
      </c:lineChart>
      <c:catAx>
        <c:axId val="-202712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99768"/>
        <c:crosses val="autoZero"/>
        <c:auto val="1"/>
        <c:lblAlgn val="ctr"/>
        <c:lblOffset val="100"/>
        <c:noMultiLvlLbl val="0"/>
      </c:catAx>
      <c:valAx>
        <c:axId val="-20272997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2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  <c:pt idx="232">
                  <c:v>-201496.7699999999</c:v>
                </c:pt>
                <c:pt idx="233">
                  <c:v>-202031.1799999999</c:v>
                </c:pt>
                <c:pt idx="234">
                  <c:v>-201669.1799999999</c:v>
                </c:pt>
                <c:pt idx="235">
                  <c:v>-201789.0999999999</c:v>
                </c:pt>
                <c:pt idx="236">
                  <c:v>-200637.8199999999</c:v>
                </c:pt>
                <c:pt idx="237">
                  <c:v>-202084.8499999999</c:v>
                </c:pt>
                <c:pt idx="238">
                  <c:v>-202210.9399999999</c:v>
                </c:pt>
                <c:pt idx="239">
                  <c:v>-200545.8199999999</c:v>
                </c:pt>
                <c:pt idx="240">
                  <c:v>-201745.0699999999</c:v>
                </c:pt>
                <c:pt idx="241">
                  <c:v>-201705.8099999999</c:v>
                </c:pt>
                <c:pt idx="242">
                  <c:v>-201919.5699999999</c:v>
                </c:pt>
                <c:pt idx="243">
                  <c:v>-203080.11</c:v>
                </c:pt>
                <c:pt idx="244">
                  <c:v>-206293.96</c:v>
                </c:pt>
                <c:pt idx="245">
                  <c:v>-206893.31</c:v>
                </c:pt>
                <c:pt idx="246">
                  <c:v>-206464.3</c:v>
                </c:pt>
                <c:pt idx="247">
                  <c:v>-206917.5699999999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777384"/>
        <c:axId val="-2123487528"/>
      </c:lineChart>
      <c:catAx>
        <c:axId val="-202877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87528"/>
        <c:crosses val="autoZero"/>
        <c:auto val="1"/>
        <c:lblAlgn val="ctr"/>
        <c:lblOffset val="100"/>
        <c:noMultiLvlLbl val="0"/>
      </c:catAx>
      <c:valAx>
        <c:axId val="-2123487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7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670920"/>
        <c:axId val="-2026560744"/>
      </c:lineChart>
      <c:catAx>
        <c:axId val="-202667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60744"/>
        <c:crosses val="autoZero"/>
        <c:auto val="1"/>
        <c:lblAlgn val="ctr"/>
        <c:lblOffset val="100"/>
        <c:noMultiLvlLbl val="0"/>
      </c:catAx>
      <c:valAx>
        <c:axId val="-202656074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67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  <c:pt idx="301">
                  <c:v>-36877.34</c:v>
                </c:pt>
                <c:pt idx="302">
                  <c:v>-36848.27</c:v>
                </c:pt>
                <c:pt idx="303">
                  <c:v>-36964.77</c:v>
                </c:pt>
                <c:pt idx="304">
                  <c:v>-36442.36</c:v>
                </c:pt>
                <c:pt idx="305">
                  <c:v>-35240.99</c:v>
                </c:pt>
                <c:pt idx="306">
                  <c:v>-36039.04999999998</c:v>
                </c:pt>
                <c:pt idx="307">
                  <c:v>-36611.18999999998</c:v>
                </c:pt>
                <c:pt idx="308">
                  <c:v>-36354.01999999998</c:v>
                </c:pt>
                <c:pt idx="309">
                  <c:v>-36356.83999999998</c:v>
                </c:pt>
                <c:pt idx="310">
                  <c:v>-36965.71</c:v>
                </c:pt>
                <c:pt idx="311">
                  <c:v>-37621.06</c:v>
                </c:pt>
                <c:pt idx="312">
                  <c:v>-37768.39</c:v>
                </c:pt>
                <c:pt idx="313">
                  <c:v>-38907.11</c:v>
                </c:pt>
                <c:pt idx="314">
                  <c:v>-38882.05</c:v>
                </c:pt>
                <c:pt idx="315">
                  <c:v>-38890.71</c:v>
                </c:pt>
                <c:pt idx="316">
                  <c:v>-38793.83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512136"/>
        <c:axId val="-2122139848"/>
      </c:lineChart>
      <c:catAx>
        <c:axId val="-202651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39848"/>
        <c:crosses val="autoZero"/>
        <c:auto val="1"/>
        <c:lblAlgn val="ctr"/>
        <c:lblOffset val="100"/>
        <c:noMultiLvlLbl val="0"/>
      </c:catAx>
      <c:valAx>
        <c:axId val="-2122139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1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2.01</c:v>
                </c:pt>
                <c:pt idx="303">
                  <c:v>1.99</c:v>
                </c:pt>
                <c:pt idx="304">
                  <c:v>2.05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2.0</c:v>
                </c:pt>
                <c:pt idx="314">
                  <c:v>2.02</c:v>
                </c:pt>
                <c:pt idx="315">
                  <c:v>2.04</c:v>
                </c:pt>
                <c:pt idx="316">
                  <c:v>2.05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06296"/>
        <c:axId val="-2122229544"/>
      </c:lineChart>
      <c:catAx>
        <c:axId val="-210560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29544"/>
        <c:crosses val="autoZero"/>
        <c:auto val="1"/>
        <c:lblAlgn val="ctr"/>
        <c:lblOffset val="100"/>
        <c:noMultiLvlLbl val="0"/>
      </c:catAx>
      <c:valAx>
        <c:axId val="-2122229544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  <c:pt idx="301">
                  <c:v>-7662.170000000001</c:v>
                </c:pt>
                <c:pt idx="302">
                  <c:v>-7738.270000000001</c:v>
                </c:pt>
                <c:pt idx="303">
                  <c:v>-7679.810000000001</c:v>
                </c:pt>
                <c:pt idx="304">
                  <c:v>-7593.210000000001</c:v>
                </c:pt>
                <c:pt idx="305">
                  <c:v>-7421.340000000001</c:v>
                </c:pt>
                <c:pt idx="306">
                  <c:v>-7479.16</c:v>
                </c:pt>
                <c:pt idx="307">
                  <c:v>-7453.950000000001</c:v>
                </c:pt>
                <c:pt idx="308">
                  <c:v>-7600.85</c:v>
                </c:pt>
                <c:pt idx="309">
                  <c:v>-7730.370000000001</c:v>
                </c:pt>
                <c:pt idx="310">
                  <c:v>-7795.65</c:v>
                </c:pt>
                <c:pt idx="311">
                  <c:v>-7776.66</c:v>
                </c:pt>
                <c:pt idx="312">
                  <c:v>-7611.15</c:v>
                </c:pt>
                <c:pt idx="313">
                  <c:v>-7745.62</c:v>
                </c:pt>
                <c:pt idx="314">
                  <c:v>-7795.16</c:v>
                </c:pt>
                <c:pt idx="315">
                  <c:v>-7827.440000000001</c:v>
                </c:pt>
                <c:pt idx="316">
                  <c:v>-7838.830000000001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78664"/>
        <c:axId val="-2038470936"/>
      </c:lineChart>
      <c:catAx>
        <c:axId val="-203887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70936"/>
        <c:crosses val="autoZero"/>
        <c:auto val="1"/>
        <c:lblAlgn val="ctr"/>
        <c:lblOffset val="100"/>
        <c:noMultiLvlLbl val="0"/>
      </c:catAx>
      <c:valAx>
        <c:axId val="-2038470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7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774264"/>
        <c:axId val="-2027937688"/>
      </c:lineChart>
      <c:catAx>
        <c:axId val="-202777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937688"/>
        <c:crosses val="autoZero"/>
        <c:auto val="1"/>
        <c:lblAlgn val="ctr"/>
        <c:lblOffset val="100"/>
        <c:noMultiLvlLbl val="0"/>
      </c:catAx>
      <c:valAx>
        <c:axId val="-20279376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77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  <c:pt idx="282">
                  <c:v>-39952.95</c:v>
                </c:pt>
                <c:pt idx="283">
                  <c:v>-40793.21000000001</c:v>
                </c:pt>
                <c:pt idx="284">
                  <c:v>-41891.01000000001</c:v>
                </c:pt>
                <c:pt idx="285">
                  <c:v>-42339.85</c:v>
                </c:pt>
                <c:pt idx="286">
                  <c:v>-42523.93000000001</c:v>
                </c:pt>
                <c:pt idx="287">
                  <c:v>-43359.04000000001</c:v>
                </c:pt>
                <c:pt idx="288">
                  <c:v>-42646.67000000001</c:v>
                </c:pt>
                <c:pt idx="289">
                  <c:v>-41206.97000000001</c:v>
                </c:pt>
                <c:pt idx="290">
                  <c:v>-41758.09000000001</c:v>
                </c:pt>
                <c:pt idx="291">
                  <c:v>-41837.79000000001</c:v>
                </c:pt>
                <c:pt idx="292">
                  <c:v>-41877.87000000001</c:v>
                </c:pt>
                <c:pt idx="293">
                  <c:v>-42432.86000000001</c:v>
                </c:pt>
                <c:pt idx="294">
                  <c:v>-42994.12000000001</c:v>
                </c:pt>
                <c:pt idx="295">
                  <c:v>-43006.66000000001</c:v>
                </c:pt>
                <c:pt idx="296">
                  <c:v>-43009.76000000001</c:v>
                </c:pt>
                <c:pt idx="297">
                  <c:v>-43098.11000000001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878680"/>
        <c:axId val="-2026990264"/>
      </c:lineChart>
      <c:catAx>
        <c:axId val="-202787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90264"/>
        <c:crosses val="autoZero"/>
        <c:auto val="1"/>
        <c:lblAlgn val="ctr"/>
        <c:lblOffset val="100"/>
        <c:noMultiLvlLbl val="0"/>
      </c:catAx>
      <c:valAx>
        <c:axId val="-2026990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7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11.0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941800"/>
        <c:axId val="2134759384"/>
      </c:lineChart>
      <c:catAx>
        <c:axId val="-202894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759384"/>
        <c:crosses val="autoZero"/>
        <c:auto val="1"/>
        <c:lblAlgn val="ctr"/>
        <c:lblOffset val="100"/>
        <c:noMultiLvlLbl val="0"/>
      </c:catAx>
      <c:valAx>
        <c:axId val="21347593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94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05656"/>
        <c:axId val="2132908648"/>
      </c:lineChart>
      <c:catAx>
        <c:axId val="213290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08648"/>
        <c:crosses val="autoZero"/>
        <c:auto val="1"/>
        <c:lblAlgn val="ctr"/>
        <c:lblOffset val="100"/>
        <c:noMultiLvlLbl val="0"/>
      </c:catAx>
      <c:valAx>
        <c:axId val="213290864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0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  <c:pt idx="195">
                  <c:v>-172176.7400000001</c:v>
                </c:pt>
                <c:pt idx="196">
                  <c:v>-174255.6500000001</c:v>
                </c:pt>
                <c:pt idx="197">
                  <c:v>-174318.8700000001</c:v>
                </c:pt>
                <c:pt idx="198">
                  <c:v>-174435.8200000002</c:v>
                </c:pt>
                <c:pt idx="199">
                  <c:v>-175943.0800000002</c:v>
                </c:pt>
                <c:pt idx="200">
                  <c:v>-176126.2600000002</c:v>
                </c:pt>
                <c:pt idx="201">
                  <c:v>-176112.0200000002</c:v>
                </c:pt>
                <c:pt idx="202">
                  <c:v>-175884.2900000002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561656"/>
        <c:axId val="-2028257672"/>
      </c:lineChart>
      <c:catAx>
        <c:axId val="-210256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57672"/>
        <c:crosses val="autoZero"/>
        <c:auto val="1"/>
        <c:lblAlgn val="ctr"/>
        <c:lblOffset val="100"/>
        <c:noMultiLvlLbl val="0"/>
      </c:catAx>
      <c:valAx>
        <c:axId val="-2028257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56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44.0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256472"/>
        <c:axId val="-2085232120"/>
      </c:lineChart>
      <c:catAx>
        <c:axId val="-205225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232120"/>
        <c:crosses val="autoZero"/>
        <c:auto val="1"/>
        <c:lblAlgn val="ctr"/>
        <c:lblOffset val="100"/>
        <c:noMultiLvlLbl val="0"/>
      </c:catAx>
      <c:valAx>
        <c:axId val="-208523212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5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33416"/>
        <c:axId val="2136527032"/>
      </c:lineChart>
      <c:catAx>
        <c:axId val="-212403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527032"/>
        <c:crosses val="autoZero"/>
        <c:auto val="1"/>
        <c:lblAlgn val="ctr"/>
        <c:lblOffset val="100"/>
        <c:noMultiLvlLbl val="0"/>
      </c:catAx>
      <c:valAx>
        <c:axId val="2136527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3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55096"/>
        <c:axId val="-2028401464"/>
      </c:lineChart>
      <c:catAx>
        <c:axId val="-203885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01464"/>
        <c:crosses val="autoZero"/>
        <c:auto val="1"/>
        <c:lblAlgn val="ctr"/>
        <c:lblOffset val="100"/>
        <c:noMultiLvlLbl val="0"/>
      </c:catAx>
      <c:valAx>
        <c:axId val="-202840146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5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中国石化!$D$9:$ND$9</c:f>
              <c:numCache>
                <c:formatCode>[Red]0.00;[Green]\-0.00</c:formatCode>
                <c:ptCount val="36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  <c:pt idx="309">
                  <c:v>-209568.5799999999</c:v>
                </c:pt>
                <c:pt idx="310">
                  <c:v>-215284.3799999999</c:v>
                </c:pt>
                <c:pt idx="311">
                  <c:v>-226539.8999999999</c:v>
                </c:pt>
                <c:pt idx="312">
                  <c:v>-234262.4599999999</c:v>
                </c:pt>
                <c:pt idx="313">
                  <c:v>-240216.9999999999</c:v>
                </c:pt>
                <c:pt idx="314">
                  <c:v>-239453.8899999999</c:v>
                </c:pt>
                <c:pt idx="315">
                  <c:v>-236272.7299999999</c:v>
                </c:pt>
                <c:pt idx="316">
                  <c:v>-232172.8599999999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90152"/>
        <c:axId val="-2028751256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51256"/>
        <c:crosses val="autoZero"/>
        <c:auto val="1"/>
        <c:lblAlgn val="ctr"/>
        <c:lblOffset val="100"/>
        <c:noMultiLvlLbl val="0"/>
      </c:catAx>
      <c:valAx>
        <c:axId val="-202875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5"/>
  <sheetViews>
    <sheetView tabSelected="1" topLeftCell="IH1" workbookViewId="0">
      <selection activeCell="IU7" sqref="I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5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55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55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55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</row>
    <row r="5" spans="1:255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</row>
    <row r="6" spans="1:255">
      <c r="A6" s="10"/>
      <c r="B6" s="34">
        <f>SUM(D6:MI6)</f>
        <v>-637587.9500000003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</row>
    <row r="7" spans="1:255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</row>
    <row r="8" spans="1:255">
      <c r="A8" s="8">
        <f>B8/F2</f>
        <v>-2.1630102087507392E-2</v>
      </c>
      <c r="B8" s="7">
        <f>SUM(D8:MI8)</f>
        <v>-13644.268396799664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</row>
    <row r="9" spans="1:255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</row>
    <row r="10" spans="1:255">
      <c r="A10" s="10"/>
      <c r="B10" s="10">
        <f>B6/B8</f>
        <v>46.729361476761184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5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55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55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55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55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55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C15"/>
  <sheetViews>
    <sheetView topLeftCell="EP1" workbookViewId="0">
      <selection activeCell="FC7" sqref="FC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9">
      <c r="C3" s="1" t="s">
        <v>1</v>
      </c>
    </row>
    <row r="4" spans="1:1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</row>
    <row r="5" spans="1:15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</row>
    <row r="6" spans="1:159">
      <c r="B6" s="15">
        <f>SUM(D6:MI6)</f>
        <v>-32282.339999999964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</row>
    <row r="7" spans="1:15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</row>
    <row r="8" spans="1:159">
      <c r="A8" s="8">
        <f>B8/F2</f>
        <v>-0.14264198597997674</v>
      </c>
      <c r="B8" s="7">
        <f>SUM(D8:MI8)</f>
        <v>-8173.3857966526675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</row>
    <row r="9" spans="1:159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</row>
    <row r="10" spans="1:159">
      <c r="B10" s="10">
        <f>B6/B8</f>
        <v>3.9496899819926385</v>
      </c>
      <c r="CC10" s="1" t="s">
        <v>75</v>
      </c>
      <c r="CD10" s="1" t="s">
        <v>83</v>
      </c>
      <c r="EU10" t="s">
        <v>82</v>
      </c>
    </row>
    <row r="12" spans="1:159">
      <c r="C12" s="1" t="s">
        <v>26</v>
      </c>
      <c r="D12" s="1" t="s">
        <v>27</v>
      </c>
      <c r="E12" s="1" t="s">
        <v>28</v>
      </c>
    </row>
    <row r="13" spans="1:159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9">
      <c r="A14" s="1" t="s">
        <v>29</v>
      </c>
      <c r="B14" s="11">
        <v>42999</v>
      </c>
      <c r="C14">
        <v>1000</v>
      </c>
      <c r="D14">
        <v>18.510000000000002</v>
      </c>
    </row>
    <row r="15" spans="1:159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H20"/>
  <sheetViews>
    <sheetView topLeftCell="KU1" workbookViewId="0">
      <selection activeCell="LH7" sqref="LH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2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20">
      <c r="C3" s="1" t="s">
        <v>1</v>
      </c>
    </row>
    <row r="4" spans="1:3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</row>
    <row r="5" spans="1:3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</row>
    <row r="6" spans="1:320">
      <c r="B6" s="15">
        <f>SUM(D6:MI6)</f>
        <v>-200763.17999999991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</row>
    <row r="7" spans="1:32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</row>
    <row r="8" spans="1:320">
      <c r="A8" s="8">
        <f>B8/F2</f>
        <v>-0.16683879063760293</v>
      </c>
      <c r="B8" s="7">
        <f>SUM(D8:MI8)</f>
        <v>-15799.633473380996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</row>
    <row r="9" spans="1:32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</row>
    <row r="10" spans="1:320">
      <c r="B10">
        <f>B6/B8</f>
        <v>12.706825151244358</v>
      </c>
      <c r="HX10" t="s">
        <v>93</v>
      </c>
    </row>
    <row r="16" spans="1:32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H14"/>
  <sheetViews>
    <sheetView topLeftCell="KT1" workbookViewId="0">
      <selection activeCell="LH7" sqref="LH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20">
      <c r="C2" s="1" t="s">
        <v>11</v>
      </c>
      <c r="D2" s="1" t="s">
        <v>7</v>
      </c>
      <c r="E2">
        <v>4.05</v>
      </c>
      <c r="F2">
        <f>E2*10000</f>
        <v>40500</v>
      </c>
    </row>
    <row r="3" spans="1:320">
      <c r="C3" s="1" t="s">
        <v>1</v>
      </c>
    </row>
    <row r="4" spans="1:32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</row>
    <row r="5" spans="1:3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</row>
    <row r="6" spans="1:320" s="27" customFormat="1">
      <c r="B6" s="28">
        <f>SUM(D6:MI6)</f>
        <v>-37419.25999999998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</row>
    <row r="7" spans="1:32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</row>
    <row r="8" spans="1:320">
      <c r="A8" s="8">
        <f>B8/F2</f>
        <v>-9.3497357205931247E-2</v>
      </c>
      <c r="B8" s="7">
        <f>SUM(D8:MI8)</f>
        <v>-3786.6429668402156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</row>
    <row r="9" spans="1:32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</row>
    <row r="10" spans="1:320">
      <c r="B10" s="10">
        <f>B6/B8</f>
        <v>9.8819086794508859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20">
      <c r="C12" s="17" t="s">
        <v>26</v>
      </c>
      <c r="D12" s="17" t="s">
        <v>27</v>
      </c>
    </row>
    <row r="13" spans="1:320">
      <c r="C13" s="10">
        <v>300</v>
      </c>
      <c r="D13" s="10">
        <v>27.286999999999999</v>
      </c>
    </row>
    <row r="14" spans="1:32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Y14"/>
  <sheetViews>
    <sheetView topLeftCell="KN1" workbookViewId="0">
      <selection activeCell="KY7" sqref="KY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311">
      <c r="C2" s="1" t="s">
        <v>8</v>
      </c>
      <c r="D2" s="1" t="s">
        <v>7</v>
      </c>
      <c r="E2">
        <v>220.39</v>
      </c>
      <c r="F2">
        <f>E2*10000</f>
        <v>2203900</v>
      </c>
    </row>
    <row r="3" spans="1:311">
      <c r="C3" s="1" t="s">
        <v>1</v>
      </c>
    </row>
    <row r="4" spans="1:3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</row>
    <row r="5" spans="1:3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</row>
    <row r="6" spans="1:311">
      <c r="B6" s="15">
        <f>SUM(D6:MI6)</f>
        <v>-332731.06999999995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</row>
    <row r="7" spans="1:31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</row>
    <row r="8" spans="1:311">
      <c r="A8" s="8">
        <f>B8/F2</f>
        <v>-7.9490155428459372E-2</v>
      </c>
      <c r="B8" s="7">
        <f>SUM(D8:MI8)</f>
        <v>-175188.3535487816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</row>
    <row r="9" spans="1:31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</row>
    <row r="10" spans="1:311">
      <c r="T10" s="22" t="s">
        <v>49</v>
      </c>
      <c r="FE10" t="s">
        <v>82</v>
      </c>
      <c r="HJ10" t="s">
        <v>91</v>
      </c>
      <c r="JM10" t="s">
        <v>41</v>
      </c>
    </row>
    <row r="13" spans="1:311">
      <c r="C13" s="1" t="s">
        <v>26</v>
      </c>
      <c r="D13" s="1" t="s">
        <v>27</v>
      </c>
      <c r="E13" s="1" t="s">
        <v>47</v>
      </c>
    </row>
    <row r="14" spans="1:31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H15"/>
  <sheetViews>
    <sheetView topLeftCell="KW1" workbookViewId="0">
      <selection activeCell="LH7" sqref="LH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20">
      <c r="C2" s="1" t="s">
        <v>9</v>
      </c>
      <c r="D2" s="1" t="s">
        <v>7</v>
      </c>
      <c r="E2">
        <v>9.6</v>
      </c>
      <c r="F2">
        <f>E2*10000</f>
        <v>96000</v>
      </c>
    </row>
    <row r="3" spans="1:320">
      <c r="C3" s="1" t="s">
        <v>1</v>
      </c>
    </row>
    <row r="4" spans="1:3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</row>
    <row r="5" spans="1:3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</row>
    <row r="6" spans="1:320">
      <c r="B6" s="15">
        <f>SUM(D6:MI6)</f>
        <v>-116919.21000000002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</row>
    <row r="7" spans="1:32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</row>
    <row r="8" spans="1:320">
      <c r="A8" s="8">
        <f>B8/F2</f>
        <v>-0.23957398218761355</v>
      </c>
      <c r="B8" s="7">
        <f>SUM(D8:MI8)</f>
        <v>-22999.102290010902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</row>
    <row r="9" spans="1:32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</row>
    <row r="10" spans="1:320">
      <c r="KU10" s="1" t="s">
        <v>41</v>
      </c>
      <c r="KV10" s="1" t="s">
        <v>41</v>
      </c>
    </row>
    <row r="12" spans="1:320">
      <c r="C12" s="1" t="s">
        <v>26</v>
      </c>
      <c r="D12" s="1" t="s">
        <v>27</v>
      </c>
      <c r="E12" s="1" t="s">
        <v>30</v>
      </c>
    </row>
    <row r="13" spans="1:32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20">
      <c r="C14" s="12"/>
      <c r="D14" s="13"/>
      <c r="E14" s="13"/>
    </row>
    <row r="15" spans="1:32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J15"/>
  <sheetViews>
    <sheetView topLeftCell="JV1" workbookViewId="0">
      <selection activeCell="KJ7" sqref="KJ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96">
      <c r="C2" s="1" t="s">
        <v>15</v>
      </c>
      <c r="D2" s="1" t="s">
        <v>7</v>
      </c>
      <c r="E2">
        <v>3.89</v>
      </c>
      <c r="F2">
        <f>E2*10000</f>
        <v>38900</v>
      </c>
    </row>
    <row r="3" spans="1:296">
      <c r="C3" s="1" t="s">
        <v>1</v>
      </c>
    </row>
    <row r="4" spans="1:2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</row>
    <row r="5" spans="1:2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</row>
    <row r="6" spans="1:296">
      <c r="B6" s="15">
        <f>SUM(D6:MI6)</f>
        <v>-16084.960000000003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</row>
    <row r="7" spans="1:29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</row>
    <row r="8" spans="1:296">
      <c r="A8" s="8">
        <f>B8/F2</f>
        <v>-0.13573355944728843</v>
      </c>
      <c r="B8" s="7">
        <f>SUM(D8:MI8)</f>
        <v>-5280.0354624995198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</row>
    <row r="9" spans="1:29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</row>
    <row r="10" spans="1:296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296">
      <c r="C14" s="1" t="s">
        <v>26</v>
      </c>
      <c r="D14" s="17" t="s">
        <v>27</v>
      </c>
      <c r="E14" s="1" t="s">
        <v>30</v>
      </c>
    </row>
    <row r="15" spans="1:29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H18"/>
  <sheetViews>
    <sheetView topLeftCell="KX1" workbookViewId="0">
      <selection activeCell="LH7" sqref="LH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2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20">
      <c r="C3" s="1" t="s">
        <v>1</v>
      </c>
    </row>
    <row r="4" spans="1:3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</row>
    <row r="5" spans="1:3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</row>
    <row r="6" spans="1:320">
      <c r="B6" s="15">
        <f>SUM(D6:MI6)</f>
        <v>-86509.860000000088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</row>
    <row r="7" spans="1:32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</row>
    <row r="8" spans="1:320">
      <c r="A8" s="8">
        <f>B8/F2</f>
        <v>-3.3346042785200265E-2</v>
      </c>
      <c r="B8" s="7">
        <f>SUM(D8:MI8)</f>
        <v>-26450.081137220845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</row>
    <row r="9" spans="1:32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</row>
    <row r="14" spans="1:320">
      <c r="C14" s="1" t="s">
        <v>26</v>
      </c>
      <c r="D14" s="1" t="s">
        <v>27</v>
      </c>
      <c r="E14" s="1" t="s">
        <v>30</v>
      </c>
    </row>
    <row r="15" spans="1:32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2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G15"/>
  <sheetViews>
    <sheetView topLeftCell="KY1" workbookViewId="0">
      <selection activeCell="LG7" sqref="LG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19">
      <c r="C2" s="1" t="s">
        <v>14</v>
      </c>
      <c r="D2" s="1" t="s">
        <v>7</v>
      </c>
      <c r="E2">
        <v>19.88</v>
      </c>
      <c r="F2">
        <f>E2*10000</f>
        <v>198800</v>
      </c>
    </row>
    <row r="3" spans="1:319">
      <c r="C3" s="1" t="s">
        <v>1</v>
      </c>
    </row>
    <row r="4" spans="1:3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</row>
    <row r="5" spans="1:3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</row>
    <row r="6" spans="1:319">
      <c r="B6" s="15">
        <f>SUM(D6:MI6)</f>
        <v>-58736.479999999989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</row>
    <row r="7" spans="1:31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</row>
    <row r="8" spans="1:319">
      <c r="A8" s="8">
        <f>B8/F2</f>
        <v>-6.9793763295285333E-2</v>
      </c>
      <c r="B8" s="7">
        <f>SUM(D8:MI8)</f>
        <v>-13875.000143102725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</row>
    <row r="9" spans="1:31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</row>
    <row r="10" spans="1:31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19">
      <c r="C13" s="17" t="s">
        <v>26</v>
      </c>
      <c r="D13" s="17" t="s">
        <v>27</v>
      </c>
      <c r="E13" s="1" t="s">
        <v>35</v>
      </c>
    </row>
    <row r="14" spans="1:31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1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H14"/>
  <sheetViews>
    <sheetView topLeftCell="KX1" workbookViewId="0">
      <selection activeCell="LH7" sqref="LH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20">
      <c r="C2" s="1" t="s">
        <v>16</v>
      </c>
      <c r="D2" s="1" t="s">
        <v>7</v>
      </c>
      <c r="E2">
        <v>178.53</v>
      </c>
      <c r="F2">
        <f>E2*10000</f>
        <v>1785300</v>
      </c>
    </row>
    <row r="3" spans="1:320">
      <c r="C3" s="1" t="s">
        <v>1</v>
      </c>
    </row>
    <row r="4" spans="1:3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</row>
    <row r="5" spans="1:3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</row>
    <row r="6" spans="1:320">
      <c r="B6" s="15">
        <f>SUM(D6:MI6)</f>
        <v>-125477.88000000002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</row>
    <row r="7" spans="1:32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</row>
    <row r="8" spans="1:320">
      <c r="A8" s="8">
        <f>B8/F2</f>
        <v>-2.0311808916596338E-2</v>
      </c>
      <c r="B8" s="7">
        <f>SUM(D8:MI8)</f>
        <v>-36262.672458799439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</row>
    <row r="9" spans="1:32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</row>
    <row r="10" spans="1:320">
      <c r="B10">
        <f>B6/B8</f>
        <v>3.4602491071931949</v>
      </c>
      <c r="U10" s="1" t="s">
        <v>51</v>
      </c>
      <c r="V10" s="1" t="s">
        <v>41</v>
      </c>
      <c r="HV10" t="s">
        <v>92</v>
      </c>
    </row>
    <row r="12" spans="1:320">
      <c r="C12" s="1" t="s">
        <v>26</v>
      </c>
      <c r="D12" s="1" t="s">
        <v>27</v>
      </c>
    </row>
    <row r="13" spans="1:320">
      <c r="C13">
        <v>800</v>
      </c>
      <c r="D13">
        <v>9.1660000000000004</v>
      </c>
    </row>
    <row r="14" spans="1:32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Q14"/>
  <sheetViews>
    <sheetView topLeftCell="IF2" workbookViewId="0">
      <selection activeCell="IQ7" sqref="IQ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51">
      <c r="C2" s="1" t="s">
        <v>13</v>
      </c>
      <c r="D2" s="1" t="s">
        <v>7</v>
      </c>
      <c r="E2">
        <v>6.98</v>
      </c>
      <c r="F2">
        <f>E2*10000</f>
        <v>69800</v>
      </c>
    </row>
    <row r="3" spans="1:251">
      <c r="C3" s="1" t="s">
        <v>1</v>
      </c>
    </row>
    <row r="4" spans="1:2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</row>
    <row r="5" spans="1:2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</row>
    <row r="6" spans="1:251">
      <c r="B6" s="15">
        <f>SUM(D6:MI6)</f>
        <v>-206917.56999999995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</row>
    <row r="7" spans="1:25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</row>
    <row r="8" spans="1:251">
      <c r="A8" s="8">
        <f>B8/F2</f>
        <v>-0.32880781133218734</v>
      </c>
      <c r="B8" s="7">
        <f>SUM(D8:MI8)</f>
        <v>-22950.785230986676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</row>
    <row r="9" spans="1:251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</row>
    <row r="10" spans="1:251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51">
      <c r="C12" s="1" t="s">
        <v>26</v>
      </c>
      <c r="D12" s="1" t="s">
        <v>27</v>
      </c>
    </row>
    <row r="13" spans="1:251">
      <c r="C13">
        <v>400</v>
      </c>
      <c r="D13">
        <v>27.524999999999999</v>
      </c>
      <c r="G13" s="1" t="s">
        <v>31</v>
      </c>
    </row>
    <row r="14" spans="1:251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T13"/>
  <sheetViews>
    <sheetView topLeftCell="KG1" workbookViewId="0">
      <selection activeCell="KT7" sqref="KT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06">
      <c r="C2" s="1" t="s">
        <v>53</v>
      </c>
      <c r="D2" s="1" t="s">
        <v>7</v>
      </c>
      <c r="E2">
        <v>12.56</v>
      </c>
      <c r="F2">
        <f>E2*10000</f>
        <v>125600</v>
      </c>
    </row>
    <row r="3" spans="1:306">
      <c r="C3" s="1" t="s">
        <v>1</v>
      </c>
    </row>
    <row r="4" spans="1:3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</row>
    <row r="5" spans="1:30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</row>
    <row r="6" spans="1:306">
      <c r="B6" s="15">
        <f>SUM(D6:MI6)</f>
        <v>527694.57999999984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</row>
    <row r="7" spans="1:30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</row>
    <row r="8" spans="1:306">
      <c r="A8" s="8">
        <f>B8/F2</f>
        <v>7.033645901978627E-3</v>
      </c>
      <c r="B8" s="7">
        <f>SUM(D8:MI8)</f>
        <v>883.4259252885156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</row>
    <row r="9" spans="1:306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</row>
    <row r="10" spans="1:306">
      <c r="B10">
        <f>B6/B8</f>
        <v>597.32747805387476</v>
      </c>
      <c r="GM10" t="s">
        <v>89</v>
      </c>
      <c r="JX10" s="1" t="s">
        <v>95</v>
      </c>
    </row>
    <row r="12" spans="1:306">
      <c r="C12" s="17" t="s">
        <v>26</v>
      </c>
      <c r="D12" s="17" t="s">
        <v>27</v>
      </c>
    </row>
    <row r="13" spans="1:30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H14"/>
  <sheetViews>
    <sheetView topLeftCell="KR1" workbookViewId="0">
      <selection activeCell="LH7" sqref="LH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20">
      <c r="C2" s="1" t="s">
        <v>19</v>
      </c>
      <c r="D2" s="1" t="s">
        <v>7</v>
      </c>
      <c r="E2">
        <v>19.34</v>
      </c>
      <c r="F2">
        <f>E2*10000</f>
        <v>193400</v>
      </c>
    </row>
    <row r="3" spans="1:320">
      <c r="C3" s="1" t="s">
        <v>1</v>
      </c>
    </row>
    <row r="4" spans="1:3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</row>
    <row r="5" spans="1:3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</row>
    <row r="6" spans="1:320">
      <c r="B6" s="15">
        <f>SUM(D6:MI6)</f>
        <v>-38793.83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</row>
    <row r="7" spans="1:32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</row>
    <row r="8" spans="1:320">
      <c r="A8" s="8">
        <f>B8/F2</f>
        <v>-7.8527455660350604E-2</v>
      </c>
      <c r="B8" s="7">
        <f>SUM(D8:MI8)</f>
        <v>-15187.209924711806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</row>
    <row r="9" spans="1:32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</row>
    <row r="10" spans="1:320">
      <c r="DY10" s="1" t="s">
        <v>41</v>
      </c>
    </row>
    <row r="12" spans="1:320">
      <c r="C12" s="17" t="s">
        <v>26</v>
      </c>
      <c r="D12" s="17" t="s">
        <v>27</v>
      </c>
    </row>
    <row r="13" spans="1:320">
      <c r="C13" s="10">
        <v>600</v>
      </c>
      <c r="D13" s="10">
        <v>7.2480000000000002</v>
      </c>
    </row>
    <row r="14" spans="1:32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H14"/>
  <sheetViews>
    <sheetView topLeftCell="KS1" workbookViewId="0">
      <selection activeCell="LH7" sqref="LH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20">
      <c r="C2" s="1" t="s">
        <v>21</v>
      </c>
      <c r="D2" s="1" t="s">
        <v>7</v>
      </c>
      <c r="E2">
        <v>5.4</v>
      </c>
      <c r="F2">
        <f>E2*10000</f>
        <v>54000</v>
      </c>
    </row>
    <row r="3" spans="1:320">
      <c r="C3" s="1" t="s">
        <v>1</v>
      </c>
    </row>
    <row r="4" spans="1:3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</row>
    <row r="5" spans="1:3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</row>
    <row r="6" spans="1:320">
      <c r="B6" s="15">
        <f>SUM(D6:MI6)</f>
        <v>-7838.8300000000008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</row>
    <row r="7" spans="1:32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</row>
    <row r="8" spans="1:320">
      <c r="A8" s="8">
        <f>B8/F2</f>
        <v>-2.9015386115095548E-2</v>
      </c>
      <c r="B8" s="7">
        <f>SUM(D8:MI8)</f>
        <v>-1566.8308502151597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</row>
    <row r="9" spans="1:32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</row>
    <row r="12" spans="1:320">
      <c r="C12" s="17" t="s">
        <v>26</v>
      </c>
      <c r="D12" s="17" t="s">
        <v>27</v>
      </c>
    </row>
    <row r="13" spans="1:320">
      <c r="C13" s="10">
        <v>300</v>
      </c>
      <c r="D13" s="10">
        <v>8.4870000000000001</v>
      </c>
    </row>
    <row r="14" spans="1:32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O13"/>
  <sheetViews>
    <sheetView topLeftCell="JY1" workbookViewId="0">
      <selection activeCell="KO7" sqref="KO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01">
      <c r="C2" s="1" t="s">
        <v>58</v>
      </c>
      <c r="D2" s="1" t="s">
        <v>7</v>
      </c>
      <c r="E2">
        <v>7.83</v>
      </c>
      <c r="F2">
        <f>E2*10000</f>
        <v>78300</v>
      </c>
    </row>
    <row r="3" spans="1:301">
      <c r="C3" s="1" t="s">
        <v>1</v>
      </c>
    </row>
    <row r="4" spans="1:3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</row>
    <row r="5" spans="1:30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</row>
    <row r="6" spans="1:301">
      <c r="B6" s="15">
        <f>SUM(D6:MI6)</f>
        <v>-43098.110000000008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</row>
    <row r="7" spans="1:30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</row>
    <row r="8" spans="1:301">
      <c r="A8" s="8">
        <f>B8/F2</f>
        <v>-4.6339580900263216E-2</v>
      </c>
      <c r="B8" s="7">
        <f>SUM(D8:MI8)</f>
        <v>-3628.3891844906098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</row>
    <row r="9" spans="1:30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</row>
    <row r="10" spans="1:301">
      <c r="GF10" t="s">
        <v>88</v>
      </c>
    </row>
    <row r="11" spans="1:301">
      <c r="GF11" t="s">
        <v>87</v>
      </c>
    </row>
    <row r="12" spans="1:301">
      <c r="C12" s="17" t="s">
        <v>26</v>
      </c>
      <c r="D12" s="17" t="s">
        <v>27</v>
      </c>
    </row>
    <row r="13" spans="1:30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X13"/>
  <sheetViews>
    <sheetView topLeftCell="GJ1" workbookViewId="0">
      <selection activeCell="GX7" sqref="GX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06">
      <c r="C2" s="1" t="s">
        <v>80</v>
      </c>
      <c r="D2" s="1" t="s">
        <v>7</v>
      </c>
      <c r="E2">
        <v>6.54</v>
      </c>
      <c r="F2">
        <f>E2*10000</f>
        <v>65400</v>
      </c>
    </row>
    <row r="3" spans="1:206">
      <c r="C3" s="1" t="s">
        <v>1</v>
      </c>
    </row>
    <row r="4" spans="1:2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</row>
    <row r="5" spans="1:206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</row>
    <row r="6" spans="1:206">
      <c r="B6" s="15">
        <f>SUM(D6:MI6)</f>
        <v>-175884.29000000015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</row>
    <row r="7" spans="1:206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</row>
    <row r="8" spans="1:206">
      <c r="A8" s="8">
        <f>B8/F2</f>
        <v>-4.8465730897975325E-2</v>
      </c>
      <c r="B8" s="7">
        <f>SUM(D8:MI8)</f>
        <v>-3169.6588007275864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</row>
    <row r="9" spans="1:206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</row>
    <row r="12" spans="1:206">
      <c r="C12" s="17" t="s">
        <v>26</v>
      </c>
      <c r="D12" s="17" t="s">
        <v>27</v>
      </c>
    </row>
    <row r="13" spans="1:20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I13"/>
  <sheetViews>
    <sheetView topLeftCell="EU1" workbookViewId="0">
      <selection activeCell="FI7" sqref="FI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5">
      <c r="C2" s="1" t="s">
        <v>81</v>
      </c>
      <c r="D2" s="1" t="s">
        <v>7</v>
      </c>
      <c r="E2">
        <v>10.41</v>
      </c>
      <c r="F2">
        <f>E2*10000</f>
        <v>104100</v>
      </c>
    </row>
    <row r="3" spans="1:165">
      <c r="C3" s="1" t="s">
        <v>1</v>
      </c>
    </row>
    <row r="4" spans="1:1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</row>
    <row r="5" spans="1:165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</row>
    <row r="6" spans="1:165">
      <c r="B6" s="15">
        <f>SUM(D6:MI6)</f>
        <v>-125847.76999999996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</row>
    <row r="7" spans="1:165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</row>
    <row r="8" spans="1:165">
      <c r="A8" s="8">
        <f>B8/F2</f>
        <v>-1.3235586125117257E-2</v>
      </c>
      <c r="B8" s="7">
        <f>SUM(D8:MI8)</f>
        <v>-1377.8245156247065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" si="77">FI6/FI7</f>
        <v>-17.979222997011529</v>
      </c>
    </row>
    <row r="9" spans="1:165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</row>
    <row r="10" spans="1:165">
      <c r="FE10" t="s">
        <v>82</v>
      </c>
    </row>
    <row r="12" spans="1:165">
      <c r="C12" s="17" t="s">
        <v>26</v>
      </c>
      <c r="D12" s="17" t="s">
        <v>27</v>
      </c>
    </row>
    <row r="13" spans="1:16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H17"/>
  <sheetViews>
    <sheetView topLeftCell="KV1" workbookViewId="0">
      <selection activeCell="LH7" sqref="LH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20">
      <c r="C2" s="1" t="s">
        <v>10</v>
      </c>
      <c r="D2" s="1" t="s">
        <v>7</v>
      </c>
      <c r="E2">
        <v>955.58</v>
      </c>
      <c r="F2">
        <f>E2*10000</f>
        <v>9555800</v>
      </c>
    </row>
    <row r="3" spans="1:320">
      <c r="C3" s="1" t="s">
        <v>1</v>
      </c>
    </row>
    <row r="4" spans="1:3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</row>
    <row r="5" spans="1:3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</row>
    <row r="6" spans="1:320">
      <c r="B6" s="15">
        <f>SUM(D6:MI6)</f>
        <v>-232172.85999999993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</row>
    <row r="7" spans="1:32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</row>
    <row r="8" spans="1:320">
      <c r="A8" s="8">
        <f>B8/F2</f>
        <v>-3.5815139939332375E-3</v>
      </c>
      <c r="B8" s="7">
        <f>SUM(D8:MI8)</f>
        <v>-34224.231423227233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</row>
    <row r="9" spans="1:320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</row>
    <row r="10" spans="1:320">
      <c r="B10" s="10">
        <f>B6/B8</f>
        <v>6.7838735990555898</v>
      </c>
      <c r="GS10" t="s">
        <v>85</v>
      </c>
      <c r="JK10" t="s">
        <v>94</v>
      </c>
    </row>
    <row r="12" spans="1:320">
      <c r="C12" s="17" t="s">
        <v>26</v>
      </c>
      <c r="D12" s="17" t="s">
        <v>27</v>
      </c>
    </row>
    <row r="13" spans="1:320">
      <c r="C13" s="10">
        <v>1000</v>
      </c>
      <c r="D13" s="10">
        <v>7.5910000000000002</v>
      </c>
    </row>
    <row r="14" spans="1:320">
      <c r="C14">
        <v>900</v>
      </c>
      <c r="D14">
        <v>5.9</v>
      </c>
    </row>
    <row r="15" spans="1:320">
      <c r="A15" s="1" t="s">
        <v>28</v>
      </c>
      <c r="B15" s="38">
        <v>11232</v>
      </c>
      <c r="C15">
        <v>1900</v>
      </c>
      <c r="D15">
        <v>6</v>
      </c>
    </row>
    <row r="16" spans="1:320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H17"/>
  <sheetViews>
    <sheetView topLeftCell="KU1" workbookViewId="0">
      <selection activeCell="LH7" sqref="LH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20">
      <c r="C2" s="1" t="s">
        <v>17</v>
      </c>
      <c r="D2" s="1" t="s">
        <v>7</v>
      </c>
      <c r="E2">
        <v>220.9</v>
      </c>
      <c r="F2">
        <f>E2*10000</f>
        <v>2209000</v>
      </c>
    </row>
    <row r="3" spans="1:320">
      <c r="C3" s="1" t="s">
        <v>1</v>
      </c>
    </row>
    <row r="4" spans="1:3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</row>
    <row r="5" spans="1:3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</row>
    <row r="6" spans="1:320">
      <c r="B6" s="15">
        <f>SUM(D6:MI6)</f>
        <v>-63911.740000000107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</row>
    <row r="7" spans="1:32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</row>
    <row r="8" spans="1:320">
      <c r="A8" s="8">
        <f>B8/F2</f>
        <v>-4.9022397376833763E-3</v>
      </c>
      <c r="B8" s="7">
        <f>SUM(D8:MI8)</f>
        <v>-10829.047580542578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</row>
    <row r="9" spans="1:320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</row>
    <row r="10" spans="1:320">
      <c r="B10" s="10">
        <f>B6/B8</f>
        <v>5.9018800614409965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20">
      <c r="AB11" s="1" t="s">
        <v>61</v>
      </c>
    </row>
    <row r="13" spans="1:320">
      <c r="C13" s="17" t="s">
        <v>26</v>
      </c>
      <c r="D13" s="17" t="s">
        <v>27</v>
      </c>
      <c r="E13" s="1" t="s">
        <v>28</v>
      </c>
    </row>
    <row r="14" spans="1:320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20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20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H17"/>
  <sheetViews>
    <sheetView topLeftCell="KU1" workbookViewId="0">
      <selection activeCell="LH7" sqref="LH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20">
      <c r="C2" s="1" t="s">
        <v>18</v>
      </c>
      <c r="D2" s="1" t="s">
        <v>7</v>
      </c>
      <c r="E2">
        <v>295.52</v>
      </c>
      <c r="F2">
        <f>E2*10000</f>
        <v>2955200</v>
      </c>
    </row>
    <row r="3" spans="1:320">
      <c r="C3" s="1" t="s">
        <v>1</v>
      </c>
    </row>
    <row r="4" spans="1:3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</row>
    <row r="5" spans="1:3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</row>
    <row r="6" spans="1:320">
      <c r="B6" s="15">
        <f>SUM(D6:MI6)</f>
        <v>-33636.150000000074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</row>
    <row r="7" spans="1:32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</row>
    <row r="8" spans="1:320">
      <c r="A8" s="8">
        <f>B8/F2</f>
        <v>-2.6391790638434906E-3</v>
      </c>
      <c r="B8" s="7">
        <f>SUM(D8:MI8)</f>
        <v>-7799.3019694702834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</row>
    <row r="9" spans="1:320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</row>
    <row r="10" spans="1:320">
      <c r="B10">
        <f>B6/B8</f>
        <v>4.3127128724680714</v>
      </c>
      <c r="AJ10" t="s">
        <v>65</v>
      </c>
      <c r="HN10" t="s">
        <v>90</v>
      </c>
    </row>
    <row r="12" spans="1:320">
      <c r="C12" s="17" t="s">
        <v>26</v>
      </c>
      <c r="D12" s="17" t="s">
        <v>27</v>
      </c>
      <c r="E12" s="1" t="s">
        <v>30</v>
      </c>
    </row>
    <row r="13" spans="1:320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20">
      <c r="A14" s="1" t="s">
        <v>29</v>
      </c>
      <c r="B14" s="16">
        <v>43040</v>
      </c>
      <c r="C14">
        <v>1700</v>
      </c>
      <c r="D14">
        <v>8.23</v>
      </c>
    </row>
    <row r="15" spans="1:320">
      <c r="A15" s="1" t="s">
        <v>29</v>
      </c>
      <c r="B15" s="16">
        <v>43054</v>
      </c>
      <c r="C15">
        <v>2400</v>
      </c>
      <c r="D15">
        <v>8.34</v>
      </c>
    </row>
    <row r="16" spans="1:320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H19"/>
  <sheetViews>
    <sheetView topLeftCell="KU1" workbookViewId="0">
      <selection activeCell="LH7" sqref="LH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20">
      <c r="C2" s="1" t="s">
        <v>20</v>
      </c>
      <c r="D2" s="1" t="s">
        <v>7</v>
      </c>
      <c r="E2">
        <v>16.73</v>
      </c>
      <c r="F2">
        <f>E2*10000</f>
        <v>167300</v>
      </c>
    </row>
    <row r="3" spans="1:320">
      <c r="C3" s="1" t="s">
        <v>1</v>
      </c>
    </row>
    <row r="4" spans="1:3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</row>
    <row r="5" spans="1:3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</row>
    <row r="6" spans="1:320">
      <c r="B6" s="15">
        <f>SUM(D6:MI6)</f>
        <v>-70834.99000000002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</row>
    <row r="7" spans="1:32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</row>
    <row r="8" spans="1:320">
      <c r="A8" s="8">
        <f>B8/F2</f>
        <v>-6.3918170271453245E-2</v>
      </c>
      <c r="B8" s="7">
        <f>SUM(D8:MI8)</f>
        <v>-10693.509886414127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</row>
    <row r="9" spans="1:320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</row>
    <row r="10" spans="1:320">
      <c r="B10" s="10">
        <f>B6/B8</f>
        <v>6.6241103952215301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20">
      <c r="C12" s="17" t="s">
        <v>26</v>
      </c>
      <c r="D12" s="17" t="s">
        <v>27</v>
      </c>
    </row>
    <row r="13" spans="1:320">
      <c r="C13" s="10">
        <v>400</v>
      </c>
      <c r="D13" s="10">
        <v>8.4030000000000005</v>
      </c>
    </row>
    <row r="14" spans="1:320">
      <c r="A14" s="1" t="s">
        <v>29</v>
      </c>
      <c r="B14" s="23">
        <v>42991</v>
      </c>
      <c r="C14">
        <v>2000</v>
      </c>
      <c r="D14">
        <v>4.75</v>
      </c>
    </row>
    <row r="15" spans="1:320">
      <c r="A15" s="1" t="s">
        <v>29</v>
      </c>
      <c r="B15" s="11">
        <v>42993</v>
      </c>
      <c r="C15">
        <v>2000</v>
      </c>
      <c r="D15">
        <v>4.71</v>
      </c>
    </row>
    <row r="16" spans="1:320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K15"/>
  <sheetViews>
    <sheetView topLeftCell="JW1" workbookViewId="0">
      <selection activeCell="KE39" sqref="KE39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97">
      <c r="C2" s="1" t="s">
        <v>33</v>
      </c>
      <c r="D2" s="1" t="s">
        <v>7</v>
      </c>
      <c r="E2">
        <v>11.94</v>
      </c>
      <c r="F2">
        <f>E2*10000</f>
        <v>119400</v>
      </c>
    </row>
    <row r="3" spans="1:297">
      <c r="C3" s="1" t="s">
        <v>1</v>
      </c>
    </row>
    <row r="4" spans="1:2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</row>
    <row r="5" spans="1:29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</row>
    <row r="6" spans="1:297">
      <c r="B6" s="15">
        <f>SUM(D6:MI6)</f>
        <v>-54823.050000000025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</row>
    <row r="7" spans="1:29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</row>
    <row r="8" spans="1:297">
      <c r="A8" s="8">
        <f>B8/F2</f>
        <v>-0.12636362130143111</v>
      </c>
      <c r="B8" s="7">
        <f>SUM(D8:MI8)</f>
        <v>-15087.816383390875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</row>
    <row r="9" spans="1:29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</row>
    <row r="10" spans="1:297">
      <c r="B10">
        <f>B6/B8</f>
        <v>3.6335973746572696</v>
      </c>
      <c r="DF10" t="s">
        <v>82</v>
      </c>
    </row>
    <row r="12" spans="1:297">
      <c r="C12" s="17" t="s">
        <v>26</v>
      </c>
      <c r="D12" s="17" t="s">
        <v>27</v>
      </c>
    </row>
    <row r="13" spans="1:297">
      <c r="C13" s="10">
        <v>800</v>
      </c>
      <c r="D13" s="10">
        <v>14.318</v>
      </c>
    </row>
    <row r="14" spans="1:29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9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2018-11-28T14:35:59Z</dcterms:modified>
</cp:coreProperties>
</file>