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920" yWindow="1100" windowWidth="2880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E8" i="20" l="1"/>
  <c r="IE9" i="20"/>
  <c r="IX8" i="16"/>
  <c r="IX9" i="16"/>
  <c r="IX8" i="14"/>
  <c r="IX9" i="14"/>
  <c r="GG8" i="8"/>
  <c r="GG9" i="8"/>
  <c r="IX8" i="11"/>
  <c r="IX9" i="11"/>
  <c r="IW8" i="9"/>
  <c r="IW9" i="9"/>
  <c r="IX8" i="2"/>
  <c r="IX9" i="2"/>
  <c r="HZ8" i="10"/>
  <c r="HZ9" i="10"/>
  <c r="IX8" i="4"/>
  <c r="IX9" i="4"/>
  <c r="IO8" i="3"/>
  <c r="IO9" i="3"/>
  <c r="IX8" i="6"/>
  <c r="IX9" i="6"/>
  <c r="IX8" i="7"/>
  <c r="IX9" i="7"/>
  <c r="IX8" i="15"/>
  <c r="IX9" i="15"/>
  <c r="IX8" i="13"/>
  <c r="IX9" i="13"/>
  <c r="IA8" i="18"/>
  <c r="IA9" i="18"/>
  <c r="IX8" i="12"/>
  <c r="IX9" i="12"/>
  <c r="IX8" i="5"/>
  <c r="IX9" i="5"/>
  <c r="EN8" i="23"/>
  <c r="EN9" i="23"/>
  <c r="EN8" i="22"/>
  <c r="EN9" i="22"/>
  <c r="IJ8" i="19"/>
  <c r="IJ9" i="19"/>
  <c r="HN8" i="21"/>
  <c r="HN9" i="21"/>
  <c r="ID8" i="20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<sst xmlns="http://schemas.openxmlformats.org/spreadsheetml/2006/main" count="347" uniqueCount="94">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</sst>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81208"/>
        <c:axId val="2091584216"/>
      </c:lineChart>
      <c:catAx>
        <c:axId val="209158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84216"/>
        <c:crosses val="autoZero"/>
        <c:auto val="1"/>
        <c:lblAlgn val="ctr"/>
        <c:lblOffset val="100"/>
        <c:tickLblSkip val="2"/>
        <c:noMultiLvlLbl val="0"/>
      </c:catAx>
      <c:valAx>
        <c:axId val="209158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58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11128"/>
        <c:axId val="-2119308072"/>
      </c:lineChart>
      <c:catAx>
        <c:axId val="-21193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08072"/>
        <c:crosses val="autoZero"/>
        <c:auto val="1"/>
        <c:lblAlgn val="ctr"/>
        <c:lblOffset val="100"/>
        <c:noMultiLvlLbl val="0"/>
      </c:catAx>
      <c:valAx>
        <c:axId val="-211930807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05592"/>
        <c:axId val="-2114563368"/>
      </c:lineChart>
      <c:catAx>
        <c:axId val="-211470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63368"/>
        <c:crosses val="autoZero"/>
        <c:auto val="1"/>
        <c:lblAlgn val="ctr"/>
        <c:lblOffset val="100"/>
        <c:noMultiLvlLbl val="0"/>
      </c:catAx>
      <c:valAx>
        <c:axId val="-21145633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70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51864"/>
        <c:axId val="2091554920"/>
      </c:lineChart>
      <c:catAx>
        <c:axId val="209155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54920"/>
        <c:crosses val="autoZero"/>
        <c:auto val="1"/>
        <c:lblAlgn val="ctr"/>
        <c:lblOffset val="100"/>
        <c:noMultiLvlLbl val="0"/>
      </c:catAx>
      <c:valAx>
        <c:axId val="209155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55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358744"/>
        <c:axId val="-2082355736"/>
      </c:lineChart>
      <c:catAx>
        <c:axId val="-208235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355736"/>
        <c:crosses val="autoZero"/>
        <c:auto val="1"/>
        <c:lblAlgn val="ctr"/>
        <c:lblOffset val="100"/>
        <c:noMultiLvlLbl val="0"/>
      </c:catAx>
      <c:valAx>
        <c:axId val="-2082355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35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83240"/>
        <c:axId val="2092286296"/>
      </c:lineChart>
      <c:catAx>
        <c:axId val="209228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86296"/>
        <c:crosses val="autoZero"/>
        <c:auto val="1"/>
        <c:lblAlgn val="ctr"/>
        <c:lblOffset val="100"/>
        <c:noMultiLvlLbl val="0"/>
      </c:catAx>
      <c:valAx>
        <c:axId val="2092286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09320"/>
        <c:axId val="2078642584"/>
      </c:lineChart>
      <c:catAx>
        <c:axId val="209200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642584"/>
        <c:crosses val="autoZero"/>
        <c:auto val="1"/>
        <c:lblAlgn val="ctr"/>
        <c:lblOffset val="100"/>
        <c:noMultiLvlLbl val="0"/>
      </c:catAx>
      <c:valAx>
        <c:axId val="207864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00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65512"/>
        <c:axId val="2093159736"/>
      </c:lineChart>
      <c:catAx>
        <c:axId val="20939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59736"/>
        <c:crosses val="autoZero"/>
        <c:auto val="1"/>
        <c:lblAlgn val="ctr"/>
        <c:lblOffset val="100"/>
        <c:noMultiLvlLbl val="0"/>
      </c:catAx>
      <c:valAx>
        <c:axId val="209315973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96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61432"/>
        <c:axId val="-2115658472"/>
      </c:lineChart>
      <c:catAx>
        <c:axId val="-211566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58472"/>
        <c:crosses val="autoZero"/>
        <c:auto val="1"/>
        <c:lblAlgn val="ctr"/>
        <c:lblOffset val="100"/>
        <c:noMultiLvlLbl val="0"/>
      </c:catAx>
      <c:valAx>
        <c:axId val="-211565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66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04056"/>
        <c:axId val="2091690328"/>
      </c:lineChart>
      <c:catAx>
        <c:axId val="209170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90328"/>
        <c:crosses val="autoZero"/>
        <c:auto val="1"/>
        <c:lblAlgn val="ctr"/>
        <c:lblOffset val="100"/>
        <c:noMultiLvlLbl val="0"/>
      </c:catAx>
      <c:valAx>
        <c:axId val="2091690328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70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31112"/>
        <c:axId val="2092279704"/>
      </c:lineChart>
      <c:catAx>
        <c:axId val="209193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79704"/>
        <c:crosses val="autoZero"/>
        <c:auto val="1"/>
        <c:lblAlgn val="ctr"/>
        <c:lblOffset val="100"/>
        <c:noMultiLvlLbl val="0"/>
      </c:catAx>
      <c:valAx>
        <c:axId val="20922797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93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70360"/>
        <c:axId val="2090953160"/>
      </c:lineChart>
      <c:catAx>
        <c:axId val="20913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53160"/>
        <c:crosses val="autoZero"/>
        <c:auto val="1"/>
        <c:lblAlgn val="ctr"/>
        <c:lblOffset val="100"/>
        <c:tickLblSkip val="2"/>
        <c:noMultiLvlLbl val="0"/>
      </c:catAx>
      <c:valAx>
        <c:axId val="20909531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37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10296"/>
        <c:axId val="2091313304"/>
      </c:lineChart>
      <c:catAx>
        <c:axId val="20913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13304"/>
        <c:crosses val="autoZero"/>
        <c:auto val="1"/>
        <c:lblAlgn val="ctr"/>
        <c:lblOffset val="100"/>
        <c:noMultiLvlLbl val="0"/>
      </c:catAx>
      <c:valAx>
        <c:axId val="209131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1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46696"/>
        <c:axId val="-2114593544"/>
      </c:lineChart>
      <c:catAx>
        <c:axId val="-211964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93544"/>
        <c:crosses val="autoZero"/>
        <c:auto val="1"/>
        <c:lblAlgn val="ctr"/>
        <c:lblOffset val="100"/>
        <c:noMultiLvlLbl val="0"/>
      </c:catAx>
      <c:valAx>
        <c:axId val="-211459354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4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30648"/>
        <c:axId val="2091833704"/>
      </c:lineChart>
      <c:catAx>
        <c:axId val="209183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33704"/>
        <c:crosses val="autoZero"/>
        <c:auto val="1"/>
        <c:lblAlgn val="ctr"/>
        <c:lblOffset val="100"/>
        <c:noMultiLvlLbl val="0"/>
      </c:catAx>
      <c:valAx>
        <c:axId val="209183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3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69784"/>
        <c:axId val="-2083917304"/>
      </c:lineChart>
      <c:catAx>
        <c:axId val="-208386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17304"/>
        <c:crosses val="autoZero"/>
        <c:auto val="1"/>
        <c:lblAlgn val="ctr"/>
        <c:lblOffset val="100"/>
        <c:noMultiLvlLbl val="0"/>
      </c:catAx>
      <c:valAx>
        <c:axId val="-20839173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86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63944"/>
        <c:axId val="-2091753976"/>
      </c:lineChart>
      <c:catAx>
        <c:axId val="-209176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53976"/>
        <c:crosses val="autoZero"/>
        <c:auto val="1"/>
        <c:lblAlgn val="ctr"/>
        <c:lblOffset val="100"/>
        <c:noMultiLvlLbl val="0"/>
      </c:catAx>
      <c:valAx>
        <c:axId val="-209175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6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16696"/>
        <c:axId val="2090982168"/>
      </c:lineChart>
      <c:catAx>
        <c:axId val="209181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82168"/>
        <c:crosses val="autoZero"/>
        <c:auto val="1"/>
        <c:lblAlgn val="ctr"/>
        <c:lblOffset val="100"/>
        <c:noMultiLvlLbl val="0"/>
      </c:catAx>
      <c:valAx>
        <c:axId val="20909821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81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18232"/>
        <c:axId val="2092220984"/>
      </c:lineChart>
      <c:catAx>
        <c:axId val="20922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20984"/>
        <c:crosses val="autoZero"/>
        <c:auto val="1"/>
        <c:lblAlgn val="ctr"/>
        <c:lblOffset val="100"/>
        <c:noMultiLvlLbl val="0"/>
      </c:catAx>
      <c:valAx>
        <c:axId val="209222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21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00888"/>
        <c:axId val="2092503896"/>
      </c:lineChart>
      <c:catAx>
        <c:axId val="209250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03896"/>
        <c:crosses val="autoZero"/>
        <c:auto val="1"/>
        <c:lblAlgn val="ctr"/>
        <c:lblOffset val="100"/>
        <c:noMultiLvlLbl val="0"/>
      </c:catAx>
      <c:valAx>
        <c:axId val="20925038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50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90840"/>
        <c:axId val="-2091485560"/>
      </c:lineChart>
      <c:catAx>
        <c:axId val="-209149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85560"/>
        <c:crosses val="autoZero"/>
        <c:auto val="1"/>
        <c:lblAlgn val="ctr"/>
        <c:lblOffset val="100"/>
        <c:noMultiLvlLbl val="0"/>
      </c:catAx>
      <c:valAx>
        <c:axId val="-20914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49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74952"/>
        <c:axId val="-2083864200"/>
      </c:lineChart>
      <c:catAx>
        <c:axId val="-208387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64200"/>
        <c:crosses val="autoZero"/>
        <c:auto val="1"/>
        <c:lblAlgn val="ctr"/>
        <c:lblOffset val="100"/>
        <c:noMultiLvlLbl val="0"/>
      </c:catAx>
      <c:valAx>
        <c:axId val="-208386420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87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94840"/>
        <c:axId val="-2114287512"/>
      </c:lineChart>
      <c:catAx>
        <c:axId val="-211429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87512"/>
        <c:crosses val="autoZero"/>
        <c:auto val="1"/>
        <c:lblAlgn val="ctr"/>
        <c:lblOffset val="100"/>
        <c:noMultiLvlLbl val="0"/>
      </c:catAx>
      <c:valAx>
        <c:axId val="-21142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29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58744"/>
        <c:axId val="-2083849592"/>
      </c:lineChart>
      <c:catAx>
        <c:axId val="-208385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49592"/>
        <c:crosses val="autoZero"/>
        <c:auto val="1"/>
        <c:lblAlgn val="ctr"/>
        <c:lblOffset val="100"/>
        <c:noMultiLvlLbl val="0"/>
      </c:catAx>
      <c:valAx>
        <c:axId val="-208384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85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827272"/>
        <c:axId val="-2081819784"/>
      </c:lineChart>
      <c:catAx>
        <c:axId val="-208182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19784"/>
        <c:crosses val="autoZero"/>
        <c:auto val="1"/>
        <c:lblAlgn val="ctr"/>
        <c:lblOffset val="100"/>
        <c:noMultiLvlLbl val="0"/>
      </c:catAx>
      <c:valAx>
        <c:axId val="-20818197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82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52184"/>
        <c:axId val="-2083549128"/>
      </c:lineChart>
      <c:catAx>
        <c:axId val="-208355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49128"/>
        <c:crosses val="autoZero"/>
        <c:auto val="1"/>
        <c:lblAlgn val="ctr"/>
        <c:lblOffset val="100"/>
        <c:noMultiLvlLbl val="0"/>
      </c:catAx>
      <c:valAx>
        <c:axId val="-208354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55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90456"/>
        <c:axId val="2092193512"/>
      </c:lineChart>
      <c:catAx>
        <c:axId val="209219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93512"/>
        <c:crosses val="autoZero"/>
        <c:auto val="1"/>
        <c:lblAlgn val="ctr"/>
        <c:lblOffset val="100"/>
        <c:noMultiLvlLbl val="0"/>
      </c:catAx>
      <c:valAx>
        <c:axId val="2092193512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19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48072"/>
        <c:axId val="-2090010184"/>
      </c:lineChart>
      <c:catAx>
        <c:axId val="-209044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10184"/>
        <c:crosses val="autoZero"/>
        <c:auto val="1"/>
        <c:lblAlgn val="ctr"/>
        <c:lblOffset val="100"/>
        <c:noMultiLvlLbl val="0"/>
      </c:catAx>
      <c:valAx>
        <c:axId val="-20900101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44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50040"/>
        <c:axId val="2091153016"/>
      </c:lineChart>
      <c:catAx>
        <c:axId val="209115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53016"/>
        <c:crosses val="autoZero"/>
        <c:auto val="1"/>
        <c:lblAlgn val="ctr"/>
        <c:lblOffset val="100"/>
        <c:noMultiLvlLbl val="0"/>
      </c:catAx>
      <c:valAx>
        <c:axId val="2091153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15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53496"/>
        <c:axId val="2091856504"/>
      </c:lineChart>
      <c:catAx>
        <c:axId val="209185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56504"/>
        <c:crosses val="autoZero"/>
        <c:auto val="1"/>
        <c:lblAlgn val="ctr"/>
        <c:lblOffset val="100"/>
        <c:noMultiLvlLbl val="0"/>
      </c:catAx>
      <c:valAx>
        <c:axId val="209185650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5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09080"/>
        <c:axId val="2092512136"/>
      </c:lineChart>
      <c:catAx>
        <c:axId val="209250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12136"/>
        <c:crosses val="autoZero"/>
        <c:auto val="1"/>
        <c:lblAlgn val="ctr"/>
        <c:lblOffset val="100"/>
        <c:noMultiLvlLbl val="0"/>
      </c:catAx>
      <c:valAx>
        <c:axId val="209251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50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19224"/>
        <c:axId val="2092622232"/>
      </c:lineChart>
      <c:catAx>
        <c:axId val="209261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22232"/>
        <c:crosses val="autoZero"/>
        <c:auto val="1"/>
        <c:lblAlgn val="ctr"/>
        <c:lblOffset val="100"/>
        <c:noMultiLvlLbl val="0"/>
      </c:catAx>
      <c:valAx>
        <c:axId val="20926222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61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94504"/>
        <c:axId val="-2081690376"/>
      </c:lineChart>
      <c:catAx>
        <c:axId val="-208209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90376"/>
        <c:crosses val="autoZero"/>
        <c:auto val="1"/>
        <c:lblAlgn val="ctr"/>
        <c:lblOffset val="100"/>
        <c:noMultiLvlLbl val="0"/>
      </c:catAx>
      <c:valAx>
        <c:axId val="-208169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09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50312"/>
        <c:axId val="2092853256"/>
      </c:lineChart>
      <c:catAx>
        <c:axId val="209285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53256"/>
        <c:crosses val="autoZero"/>
        <c:auto val="1"/>
        <c:lblAlgn val="ctr"/>
        <c:lblOffset val="100"/>
        <c:noMultiLvlLbl val="0"/>
      </c:catAx>
      <c:valAx>
        <c:axId val="209285325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85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57512"/>
        <c:axId val="-2082024008"/>
      </c:lineChart>
      <c:catAx>
        <c:axId val="-208205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024008"/>
        <c:crosses val="autoZero"/>
        <c:auto val="1"/>
        <c:lblAlgn val="ctr"/>
        <c:lblOffset val="100"/>
        <c:noMultiLvlLbl val="0"/>
      </c:catAx>
      <c:valAx>
        <c:axId val="-20820240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05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23512"/>
        <c:axId val="2090126520"/>
      </c:lineChart>
      <c:catAx>
        <c:axId val="209012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26520"/>
        <c:crosses val="autoZero"/>
        <c:auto val="1"/>
        <c:lblAlgn val="ctr"/>
        <c:lblOffset val="100"/>
        <c:noMultiLvlLbl val="0"/>
      </c:catAx>
      <c:valAx>
        <c:axId val="209012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2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48328"/>
        <c:axId val="2093201256"/>
      </c:lineChart>
      <c:catAx>
        <c:axId val="209304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1256"/>
        <c:crosses val="autoZero"/>
        <c:auto val="1"/>
        <c:lblAlgn val="ctr"/>
        <c:lblOffset val="100"/>
        <c:noMultiLvlLbl val="0"/>
      </c:catAx>
      <c:valAx>
        <c:axId val="20932012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04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29416"/>
        <c:axId val="2092641688"/>
      </c:lineChart>
      <c:catAx>
        <c:axId val="209262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41688"/>
        <c:crosses val="autoZero"/>
        <c:auto val="1"/>
        <c:lblAlgn val="ctr"/>
        <c:lblOffset val="100"/>
        <c:noMultiLvlLbl val="0"/>
      </c:catAx>
      <c:valAx>
        <c:axId val="209264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2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7768"/>
        <c:axId val="-2088366440"/>
      </c:lineChart>
      <c:catAx>
        <c:axId val="208885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66440"/>
        <c:crosses val="autoZero"/>
        <c:auto val="1"/>
        <c:lblAlgn val="ctr"/>
        <c:lblOffset val="100"/>
        <c:noMultiLvlLbl val="0"/>
      </c:catAx>
      <c:valAx>
        <c:axId val="-208836644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5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79768"/>
        <c:axId val="-2093652872"/>
      </c:lineChart>
      <c:catAx>
        <c:axId val="-20930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52872"/>
        <c:crosses val="autoZero"/>
        <c:auto val="1"/>
        <c:lblAlgn val="ctr"/>
        <c:lblOffset val="100"/>
        <c:noMultiLvlLbl val="0"/>
      </c:catAx>
      <c:valAx>
        <c:axId val="-209365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36280"/>
        <c:axId val="-2093019576"/>
      </c:lineChart>
      <c:catAx>
        <c:axId val="-209363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19576"/>
        <c:crosses val="autoZero"/>
        <c:auto val="1"/>
        <c:lblAlgn val="ctr"/>
        <c:lblOffset val="100"/>
        <c:noMultiLvlLbl val="0"/>
      </c:catAx>
      <c:valAx>
        <c:axId val="-20930195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63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09864"/>
        <c:axId val="2091996248"/>
      </c:lineChart>
      <c:catAx>
        <c:axId val="209190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96248"/>
        <c:crosses val="autoZero"/>
        <c:auto val="1"/>
        <c:lblAlgn val="ctr"/>
        <c:lblOffset val="100"/>
        <c:noMultiLvlLbl val="0"/>
      </c:catAx>
      <c:valAx>
        <c:axId val="209199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90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11320"/>
        <c:axId val="2092018552"/>
      </c:lineChart>
      <c:catAx>
        <c:axId val="-209481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18552"/>
        <c:crosses val="autoZero"/>
        <c:auto val="1"/>
        <c:lblAlgn val="ctr"/>
        <c:lblOffset val="100"/>
        <c:noMultiLvlLbl val="0"/>
      </c:catAx>
      <c:valAx>
        <c:axId val="2092018552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81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552344"/>
        <c:axId val="-2090313784"/>
      </c:lineChart>
      <c:catAx>
        <c:axId val="-209055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13784"/>
        <c:crosses val="autoZero"/>
        <c:auto val="1"/>
        <c:lblAlgn val="ctr"/>
        <c:lblOffset val="100"/>
        <c:noMultiLvlLbl val="0"/>
      </c:catAx>
      <c:valAx>
        <c:axId val="-209031378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55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03352"/>
        <c:axId val="2091606296"/>
      </c:lineChart>
      <c:catAx>
        <c:axId val="209160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06296"/>
        <c:crosses val="autoZero"/>
        <c:auto val="1"/>
        <c:lblAlgn val="ctr"/>
        <c:lblOffset val="100"/>
        <c:noMultiLvlLbl val="0"/>
      </c:catAx>
      <c:valAx>
        <c:axId val="209160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60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22808"/>
        <c:axId val="2091139096"/>
      </c:lineChart>
      <c:catAx>
        <c:axId val="209092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39096"/>
        <c:crosses val="autoZero"/>
        <c:auto val="1"/>
        <c:lblAlgn val="ctr"/>
        <c:lblOffset val="100"/>
        <c:noMultiLvlLbl val="0"/>
      </c:catAx>
      <c:valAx>
        <c:axId val="20911390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92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43864"/>
        <c:axId val="2091136968"/>
      </c:lineChart>
      <c:catAx>
        <c:axId val="209114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36968"/>
        <c:crosses val="autoZero"/>
        <c:auto val="1"/>
        <c:lblAlgn val="ctr"/>
        <c:lblOffset val="100"/>
        <c:noMultiLvlLbl val="0"/>
      </c:catAx>
      <c:valAx>
        <c:axId val="209113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14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39736"/>
        <c:axId val="2091542744"/>
      </c:lineChart>
      <c:catAx>
        <c:axId val="209153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42744"/>
        <c:crosses val="autoZero"/>
        <c:auto val="1"/>
        <c:lblAlgn val="ctr"/>
        <c:lblOffset val="100"/>
        <c:noMultiLvlLbl val="0"/>
      </c:catAx>
      <c:valAx>
        <c:axId val="20915427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53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94184"/>
        <c:axId val="-2090691128"/>
      </c:lineChart>
      <c:catAx>
        <c:axId val="-209069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691128"/>
        <c:crosses val="autoZero"/>
        <c:auto val="1"/>
        <c:lblAlgn val="ctr"/>
        <c:lblOffset val="100"/>
        <c:noMultiLvlLbl val="0"/>
      </c:catAx>
      <c:valAx>
        <c:axId val="-209069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69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45"/>
  <sheetViews>
    <sheetView topLeftCell="HF1" workbookViewId="0">
      <selection activeCell="HN7" sqref="H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</row>
    <row r="5" spans="1:22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</row>
    <row r="6" spans="1:222">
      <c r="A6" s="10"/>
      <c r="B6" s="34">
        <f>SUM(D6:MI6)</f>
        <v>-550438.76000000013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</row>
    <row r="7" spans="1:22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</row>
    <row r="8" spans="1:222">
      <c r="A8" s="8">
        <f>B8/F2</f>
        <v>-1.799646735758988E-2</v>
      </c>
      <c r="B8" s="7">
        <f>SUM(D8:MI8)</f>
        <v>-11352.171609167695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" si="104">HN6/HN7</f>
        <v>46.932576123731266</v>
      </c>
    </row>
    <row r="9" spans="1:22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</row>
    <row r="10" spans="1:222">
      <c r="A10" s="10"/>
      <c r="B10" s="10">
        <f>B6/B8</f>
        <v>48.487529870979152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9"/>
  <sheetViews>
    <sheetView topLeftCell="IS1" workbookViewId="0">
      <selection activeCell="IX7" sqref="I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8">
      <c r="C2" s="1" t="s">
        <v>20</v>
      </c>
      <c r="D2" s="1" t="s">
        <v>7</v>
      </c>
      <c r="E2">
        <v>16.73</v>
      </c>
      <c r="F2">
        <f>E2*10000</f>
        <v>167300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6209.729999999985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</row>
    <row r="7" spans="1:25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</row>
    <row r="8" spans="1:258">
      <c r="A8" s="8">
        <f>B8/F2</f>
        <v>2.5553277387537743E-3</v>
      </c>
      <c r="B8" s="7">
        <f>SUM(D8:MI8)</f>
        <v>427.50633069350647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</row>
    <row r="9" spans="1:25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</row>
    <row r="10" spans="1:258">
      <c r="B10" s="10">
        <f>B6/B8</f>
        <v>14.525469108086606</v>
      </c>
      <c r="IX10" s="1" t="s">
        <v>41</v>
      </c>
    </row>
    <row r="12" spans="1:258">
      <c r="C12" s="17" t="s">
        <v>26</v>
      </c>
      <c r="D12" s="17" t="s">
        <v>27</v>
      </c>
    </row>
    <row r="13" spans="1:258">
      <c r="C13" s="10">
        <v>400</v>
      </c>
      <c r="D13" s="10">
        <v>8.4030000000000005</v>
      </c>
    </row>
    <row r="14" spans="1:258">
      <c r="A14" s="1" t="s">
        <v>29</v>
      </c>
      <c r="B14" s="23">
        <v>42991</v>
      </c>
      <c r="C14">
        <v>2000</v>
      </c>
      <c r="D14">
        <v>4.75</v>
      </c>
    </row>
    <row r="15" spans="1:258">
      <c r="A15" s="1" t="s">
        <v>29</v>
      </c>
      <c r="B15" s="11">
        <v>42993</v>
      </c>
      <c r="C15">
        <v>2000</v>
      </c>
      <c r="D15">
        <v>4.71</v>
      </c>
    </row>
    <row r="16" spans="1:25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20"/>
  <sheetViews>
    <sheetView topLeftCell="IO1" workbookViewId="0">
      <selection activeCell="IX7" sqref="I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-151729.71000000005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</row>
    <row r="7" spans="1:25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</row>
    <row r="8" spans="1:258">
      <c r="A8" s="8">
        <f>B8/F2</f>
        <v>-0.11017118875417431</v>
      </c>
      <c r="B8" s="7">
        <f>SUM(D8:MI8)</f>
        <v>-10433.211575020307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" si="122">IX6/IX7</f>
        <v>-347.69252077562328</v>
      </c>
    </row>
    <row r="9" spans="1:25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</row>
    <row r="10" spans="1:258">
      <c r="B10">
        <f>B6/B8</f>
        <v>14.542953424166972</v>
      </c>
      <c r="HX10" t="s">
        <v>93</v>
      </c>
    </row>
    <row r="16" spans="1:25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4"/>
  <sheetViews>
    <sheetView topLeftCell="IJ1" workbookViewId="0">
      <selection activeCell="IX7" sqref="I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8">
      <c r="C2" s="1" t="s">
        <v>11</v>
      </c>
      <c r="D2" s="1" t="s">
        <v>7</v>
      </c>
      <c r="E2">
        <v>4.05</v>
      </c>
      <c r="F2">
        <f>E2*10000</f>
        <v>40500</v>
      </c>
    </row>
    <row r="3" spans="1:258">
      <c r="C3" s="1" t="s">
        <v>1</v>
      </c>
    </row>
    <row r="4" spans="1:25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 s="27" customFormat="1">
      <c r="B6" s="28">
        <f>SUM(D6:MI6)</f>
        <v>-33845.979999999974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</row>
    <row r="7" spans="1:25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</row>
    <row r="8" spans="1:258">
      <c r="A8" s="8">
        <f>B8/F2</f>
        <v>-8.102742483882569E-2</v>
      </c>
      <c r="B8" s="7">
        <f>SUM(D8:MI8)</f>
        <v>-3281.6107059724404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</row>
    <row r="9" spans="1:25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</row>
    <row r="10" spans="1:258">
      <c r="B10" s="10">
        <f>B6/B8</f>
        <v>10.313831539615967</v>
      </c>
      <c r="HE10" s="1" t="s">
        <v>41</v>
      </c>
      <c r="IJ10" s="1" t="s">
        <v>41</v>
      </c>
      <c r="IK10" s="1" t="s">
        <v>41</v>
      </c>
    </row>
    <row r="12" spans="1:258">
      <c r="C12" s="17" t="s">
        <v>26</v>
      </c>
      <c r="D12" s="17" t="s">
        <v>27</v>
      </c>
    </row>
    <row r="13" spans="1:258">
      <c r="C13" s="10">
        <v>300</v>
      </c>
      <c r="D13" s="10">
        <v>27.286999999999999</v>
      </c>
    </row>
    <row r="14" spans="1:25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4"/>
  <sheetViews>
    <sheetView topLeftCell="IC1" workbookViewId="0">
      <selection activeCell="IO7" sqref="IO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9">
      <c r="C2" s="1" t="s">
        <v>8</v>
      </c>
      <c r="D2" s="1" t="s">
        <v>7</v>
      </c>
      <c r="E2">
        <v>220.39</v>
      </c>
      <c r="F2">
        <f>E2*10000</f>
        <v>2203900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</row>
    <row r="6" spans="1:249">
      <c r="B6" s="15">
        <f>SUM(D6:MI6)</f>
        <v>-278563.08999999985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</row>
    <row r="7" spans="1:24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</row>
    <row r="8" spans="1:249">
      <c r="A8" s="8">
        <f>B8/F2</f>
        <v>-6.3127289037763795E-2</v>
      </c>
      <c r="B8" s="7">
        <f>SUM(D8:MI8)</f>
        <v>-139126.23231032764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" si="118">IO6/IO7</f>
        <v>-253.9679487179487</v>
      </c>
    </row>
    <row r="9" spans="1:24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</row>
    <row r="10" spans="1:249">
      <c r="T10" s="22" t="s">
        <v>49</v>
      </c>
      <c r="FE10" t="s">
        <v>82</v>
      </c>
      <c r="HJ10" t="s">
        <v>91</v>
      </c>
    </row>
    <row r="13" spans="1:249">
      <c r="C13" s="1" t="s">
        <v>26</v>
      </c>
      <c r="D13" s="1" t="s">
        <v>27</v>
      </c>
      <c r="E13" s="1" t="s">
        <v>47</v>
      </c>
    </row>
    <row r="14" spans="1:24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5"/>
  <sheetViews>
    <sheetView topLeftCell="IJ1" workbookViewId="0">
      <selection activeCell="IX7" sqref="I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8">
      <c r="C2" s="1" t="s">
        <v>9</v>
      </c>
      <c r="D2" s="1" t="s">
        <v>7</v>
      </c>
      <c r="E2">
        <v>9.6</v>
      </c>
      <c r="F2">
        <f>E2*10000</f>
        <v>96000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-99445.709999999977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</row>
    <row r="7" spans="1:25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</row>
    <row r="8" spans="1:258">
      <c r="A8" s="8">
        <f>B8/F2</f>
        <v>-0.19054290843575161</v>
      </c>
      <c r="B8" s="7">
        <f>SUM(D8:MI8)</f>
        <v>-18292.119209832155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" si="122">IX6/IX7</f>
        <v>-11.446236559139784</v>
      </c>
    </row>
    <row r="9" spans="1:25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</row>
    <row r="12" spans="1:258">
      <c r="C12" s="1" t="s">
        <v>26</v>
      </c>
      <c r="D12" s="1" t="s">
        <v>27</v>
      </c>
      <c r="E12" s="1" t="s">
        <v>30</v>
      </c>
    </row>
    <row r="13" spans="1:25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8">
      <c r="C14" s="12"/>
      <c r="D14" s="13"/>
      <c r="E14" s="13"/>
    </row>
    <row r="15" spans="1:25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5"/>
  <sheetViews>
    <sheetView topLeftCell="HL1" workbookViewId="0">
      <selection activeCell="HZ7" sqref="H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4">
      <c r="C2" s="1" t="s">
        <v>15</v>
      </c>
      <c r="D2" s="1" t="s">
        <v>7</v>
      </c>
      <c r="E2">
        <v>3.89</v>
      </c>
      <c r="F2">
        <f>E2*10000</f>
        <v>38900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</row>
    <row r="6" spans="1:234">
      <c r="B6" s="15">
        <f>SUM(D6:MI6)</f>
        <v>-6489.8399999999992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</row>
    <row r="7" spans="1:23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</row>
    <row r="8" spans="1:234">
      <c r="A8" s="8">
        <f>B8/F2</f>
        <v>-4.2733155108048371E-2</v>
      </c>
      <c r="B8" s="7">
        <f>SUM(D8:MI8)</f>
        <v>-1662.3197337030815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" si="111">HZ6/HZ7</f>
        <v>-26.954545454545457</v>
      </c>
    </row>
    <row r="9" spans="1:23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</row>
    <row r="10" spans="1:234">
      <c r="CD10" s="1" t="s">
        <v>76</v>
      </c>
      <c r="FB10" t="s">
        <v>82</v>
      </c>
      <c r="FP10" s="1" t="s">
        <v>84</v>
      </c>
      <c r="HS10" s="1" t="s">
        <v>41</v>
      </c>
    </row>
    <row r="14" spans="1:234">
      <c r="C14" s="1" t="s">
        <v>26</v>
      </c>
      <c r="D14" s="17" t="s">
        <v>27</v>
      </c>
      <c r="E14" s="1" t="s">
        <v>30</v>
      </c>
    </row>
    <row r="15" spans="1:23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8"/>
  <sheetViews>
    <sheetView topLeftCell="II1" workbookViewId="0">
      <selection activeCell="IX7" sqref="I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-80701.490000000049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</row>
    <row r="7" spans="1:25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</row>
    <row r="8" spans="1:258">
      <c r="A8" s="8">
        <f>B8/F2</f>
        <v>-2.9986091437784683E-2</v>
      </c>
      <c r="B8" s="7">
        <f>SUM(D8:MI8)</f>
        <v>-23784.967728450807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" si="120">IX6/IX7</f>
        <v>1.517094017094017</v>
      </c>
    </row>
    <row r="9" spans="1:25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</row>
    <row r="14" spans="1:258">
      <c r="C14" s="1" t="s">
        <v>26</v>
      </c>
      <c r="D14" s="1" t="s">
        <v>27</v>
      </c>
      <c r="E14" s="1" t="s">
        <v>30</v>
      </c>
    </row>
    <row r="15" spans="1:25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5"/>
  <sheetViews>
    <sheetView topLeftCell="IH1" workbookViewId="0">
      <selection activeCell="IW7" sqref="I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7">
      <c r="C2" s="1" t="s">
        <v>14</v>
      </c>
      <c r="D2" s="1" t="s">
        <v>7</v>
      </c>
      <c r="E2">
        <v>19.88</v>
      </c>
      <c r="F2">
        <f>E2*10000</f>
        <v>198800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</row>
    <row r="6" spans="1:257">
      <c r="B6" s="15">
        <f>SUM(D6:MI6)</f>
        <v>-51170.04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</row>
    <row r="7" spans="1:25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</row>
    <row r="8" spans="1:257">
      <c r="A8" s="8">
        <f>B8/F2</f>
        <v>-5.8964257791307165E-2</v>
      </c>
      <c r="B8" s="7">
        <f>SUM(D8:MI8)</f>
        <v>-11722.094448911865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" si="121">IW6/IW7</f>
        <v>-14</v>
      </c>
    </row>
    <row r="9" spans="1:25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</row>
    <row r="10" spans="1:25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7">
      <c r="C13" s="17" t="s">
        <v>26</v>
      </c>
      <c r="D13" s="17" t="s">
        <v>27</v>
      </c>
      <c r="E13" s="1" t="s">
        <v>35</v>
      </c>
    </row>
    <row r="14" spans="1:25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4"/>
  <sheetViews>
    <sheetView topLeftCell="IF2" workbookViewId="0">
      <selection activeCell="IX7" sqref="I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8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-93900.290000000023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</row>
    <row r="7" spans="1:25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</row>
    <row r="8" spans="1:258">
      <c r="A8" s="8">
        <f>B8/F2</f>
        <v>-1.4724818856508417E-2</v>
      </c>
      <c r="B8" s="7">
        <f>SUM(D8:MI8)</f>
        <v>-26288.219104524476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" si="122">IX6/IX7</f>
        <v>6.0775862068965516</v>
      </c>
    </row>
    <row r="9" spans="1:25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</row>
    <row r="10" spans="1:258">
      <c r="B10">
        <f>B6/B8</f>
        <v>3.5719532626627721</v>
      </c>
      <c r="U10" s="1" t="s">
        <v>51</v>
      </c>
      <c r="V10" s="1" t="s">
        <v>41</v>
      </c>
      <c r="HV10" t="s">
        <v>92</v>
      </c>
    </row>
    <row r="12" spans="1:258">
      <c r="C12" s="1" t="s">
        <v>26</v>
      </c>
      <c r="D12" s="1" t="s">
        <v>27</v>
      </c>
    </row>
    <row r="13" spans="1:258">
      <c r="C13">
        <v>800</v>
      </c>
      <c r="D13">
        <v>9.1660000000000004</v>
      </c>
    </row>
    <row r="14" spans="1:25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4"/>
  <sheetViews>
    <sheetView topLeftCell="FT1" workbookViewId="0">
      <selection activeCell="GG7" sqref="GG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9">
      <c r="C2" s="1" t="s">
        <v>13</v>
      </c>
      <c r="D2" s="1" t="s">
        <v>7</v>
      </c>
      <c r="E2">
        <v>6.98</v>
      </c>
      <c r="F2">
        <f>E2*10000</f>
        <v>69800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</row>
    <row r="6" spans="1:189">
      <c r="B6" s="15">
        <f>SUM(D6:MI6)</f>
        <v>-183680.72999999995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</row>
    <row r="7" spans="1:18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</row>
    <row r="8" spans="1:189">
      <c r="A8" s="8">
        <f>B8/F2</f>
        <v>-0.27679858652062644</v>
      </c>
      <c r="B8" s="7">
        <f>SUM(D8:MI8)</f>
        <v>-19320.541339139727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" si="87">GG6/GG7</f>
        <v>-214.4814814814815</v>
      </c>
    </row>
    <row r="9" spans="1:18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</row>
    <row r="10" spans="1:18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9">
      <c r="C12" s="1" t="s">
        <v>26</v>
      </c>
      <c r="D12" s="1" t="s">
        <v>27</v>
      </c>
    </row>
    <row r="13" spans="1:189">
      <c r="C13">
        <v>400</v>
      </c>
      <c r="D13">
        <v>27.524999999999999</v>
      </c>
      <c r="G13" s="1" t="s">
        <v>31</v>
      </c>
    </row>
    <row r="14" spans="1:18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3"/>
  <sheetViews>
    <sheetView topLeftCell="HU1" workbookViewId="0">
      <selection activeCell="IJ7" sqref="I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4">
      <c r="C2" s="1" t="s">
        <v>53</v>
      </c>
      <c r="D2" s="1" t="s">
        <v>7</v>
      </c>
      <c r="E2">
        <v>12.56</v>
      </c>
      <c r="F2">
        <f>E2*10000</f>
        <v>125600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</row>
    <row r="6" spans="1:244">
      <c r="B6" s="15">
        <f>SUM(D6:MI6)</f>
        <v>507635.49000000011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</row>
    <row r="7" spans="1:24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</row>
    <row r="8" spans="1:244">
      <c r="A8" s="8">
        <f>B8/F2</f>
        <v>6.7766809307462615E-3</v>
      </c>
      <c r="B8" s="7">
        <f>SUM(D8:MI8)</f>
        <v>851.15112490173044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" si="115">IJ6/IJ7</f>
        <v>0.10852642738149326</v>
      </c>
    </row>
    <row r="9" spans="1:24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</row>
    <row r="10" spans="1:244">
      <c r="B10">
        <f>B6/B8</f>
        <v>596.41052587295712</v>
      </c>
      <c r="GM10" t="s">
        <v>89</v>
      </c>
    </row>
    <row r="12" spans="1:244">
      <c r="C12" s="17" t="s">
        <v>26</v>
      </c>
      <c r="D12" s="17" t="s">
        <v>27</v>
      </c>
    </row>
    <row r="13" spans="1:24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4"/>
  <sheetViews>
    <sheetView topLeftCell="IK1" workbookViewId="0">
      <selection activeCell="IX7" sqref="I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8">
      <c r="C2" s="1" t="s">
        <v>19</v>
      </c>
      <c r="D2" s="1" t="s">
        <v>7</v>
      </c>
      <c r="E2">
        <v>19.34</v>
      </c>
      <c r="F2">
        <f>E2*10000</f>
        <v>193400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-33185.659999999989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</row>
    <row r="7" spans="1:25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</row>
    <row r="8" spans="1:258">
      <c r="A8" s="8">
        <f>B8/F2</f>
        <v>-6.400616878485077E-2</v>
      </c>
      <c r="B8" s="7">
        <f>SUM(D8:MI8)</f>
        <v>-12378.793042990139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" si="122">IX6/IX7</f>
        <v>-39.014150943396224</v>
      </c>
    </row>
    <row r="9" spans="1:25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</row>
    <row r="10" spans="1:258">
      <c r="DY10" s="1" t="s">
        <v>41</v>
      </c>
    </row>
    <row r="12" spans="1:258">
      <c r="C12" s="17" t="s">
        <v>26</v>
      </c>
      <c r="D12" s="17" t="s">
        <v>27</v>
      </c>
    </row>
    <row r="13" spans="1:258">
      <c r="C13" s="10">
        <v>600</v>
      </c>
      <c r="D13" s="10">
        <v>7.2480000000000002</v>
      </c>
    </row>
    <row r="14" spans="1:25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4"/>
  <sheetViews>
    <sheetView topLeftCell="IM1" workbookViewId="0">
      <selection activeCell="IX7" sqref="I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8">
      <c r="C2" s="1" t="s">
        <v>21</v>
      </c>
      <c r="D2" s="1" t="s">
        <v>7</v>
      </c>
      <c r="E2">
        <v>5.4</v>
      </c>
      <c r="F2">
        <f>E2*10000</f>
        <v>54000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-7116.1800000000021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</row>
    <row r="7" spans="1:25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</row>
    <row r="8" spans="1:258">
      <c r="A8" s="8">
        <f>B8/F2</f>
        <v>-2.5206740007201602E-2</v>
      </c>
      <c r="B8" s="7">
        <f>SUM(D8:MI8)</f>
        <v>-1361.1639603888866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" si="122">IX6/IX7</f>
        <v>-0.69105691056910568</v>
      </c>
    </row>
    <row r="9" spans="1:25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</row>
    <row r="12" spans="1:258">
      <c r="C12" s="17" t="s">
        <v>26</v>
      </c>
      <c r="D12" s="17" t="s">
        <v>27</v>
      </c>
    </row>
    <row r="13" spans="1:258">
      <c r="C13" s="10">
        <v>300</v>
      </c>
      <c r="D13" s="10">
        <v>8.4870000000000001</v>
      </c>
    </row>
    <row r="14" spans="1:25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3"/>
  <sheetViews>
    <sheetView tabSelected="1" topLeftCell="HP1" workbookViewId="0">
      <selection activeCell="IE7" sqref="I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9">
      <c r="C2" s="1" t="s">
        <v>58</v>
      </c>
      <c r="D2" s="1" t="s">
        <v>7</v>
      </c>
      <c r="E2">
        <v>7.83</v>
      </c>
      <c r="F2">
        <f>E2*10000</f>
        <v>78300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</row>
    <row r="6" spans="1:239">
      <c r="B6" s="15">
        <f>SUM(D6:MI6)</f>
        <v>-18318.519999999997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</row>
    <row r="7" spans="1:23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</row>
    <row r="8" spans="1:239">
      <c r="A8" s="8">
        <f>B8/F2</f>
        <v>-1.8273117923822736E-2</v>
      </c>
      <c r="B8" s="7">
        <f>SUM(D8:MI8)</f>
        <v>-1430.7851334353202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" si="113">IE6/IE7</f>
        <v>45.713946117274169</v>
      </c>
    </row>
    <row r="9" spans="1:23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</row>
    <row r="10" spans="1:239">
      <c r="GF10" t="s">
        <v>88</v>
      </c>
    </row>
    <row r="11" spans="1:239">
      <c r="GF11" t="s">
        <v>87</v>
      </c>
    </row>
    <row r="12" spans="1:239">
      <c r="C12" s="17" t="s">
        <v>26</v>
      </c>
      <c r="D12" s="17" t="s">
        <v>27</v>
      </c>
    </row>
    <row r="13" spans="1:23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3"/>
  <sheetViews>
    <sheetView topLeftCell="DY1" workbookViewId="0">
      <selection activeCell="EN7" sqref="E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4">
      <c r="C2" s="1" t="s">
        <v>80</v>
      </c>
      <c r="D2" s="1" t="s">
        <v>7</v>
      </c>
      <c r="E2">
        <v>6.54</v>
      </c>
      <c r="F2">
        <f>E2*10000</f>
        <v>65400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</row>
    <row r="6" spans="1:144">
      <c r="B6" s="15">
        <f>SUM(D6:MI6)</f>
        <v>-159240.03000000006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</row>
    <row r="7" spans="1:14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</row>
    <row r="8" spans="1:144">
      <c r="A8" s="8">
        <f>B8/F2</f>
        <v>-4.2682420361607944E-2</v>
      </c>
      <c r="B8" s="7">
        <f>SUM(D8:MI8)</f>
        <v>-2791.4302916491597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" si="67">EN6/EN7</f>
        <v>2.4639449744841357</v>
      </c>
    </row>
    <row r="9" spans="1:14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</row>
    <row r="12" spans="1:144">
      <c r="C12" s="17" t="s">
        <v>26</v>
      </c>
      <c r="D12" s="17" t="s">
        <v>27</v>
      </c>
    </row>
    <row r="13" spans="1:14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3"/>
  <sheetViews>
    <sheetView topLeftCell="DX1" workbookViewId="0">
      <selection activeCell="EN7" sqref="E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4">
      <c r="C2" s="1" t="s">
        <v>81</v>
      </c>
      <c r="D2" s="1" t="s">
        <v>7</v>
      </c>
      <c r="E2">
        <v>10.41</v>
      </c>
      <c r="F2">
        <f>E2*10000</f>
        <v>104100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</row>
    <row r="6" spans="1:144">
      <c r="B6" s="15">
        <f>SUM(D6:MI6)</f>
        <v>-98276.299999999974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</row>
    <row r="7" spans="1:144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</row>
    <row r="8" spans="1:144">
      <c r="A8" s="8">
        <f>B8/F2</f>
        <v>-9.6169478416654325E-3</v>
      </c>
      <c r="B8" s="7">
        <f>SUM(D8:MI8)</f>
        <v>-1001.1242703173715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" si="67">EN6/EN7</f>
        <v>-3.5568457317851219</v>
      </c>
    </row>
    <row r="9" spans="1:144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</row>
    <row r="12" spans="1:144">
      <c r="C12" s="17" t="s">
        <v>26</v>
      </c>
      <c r="D12" s="17" t="s">
        <v>27</v>
      </c>
    </row>
    <row r="13" spans="1:14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7"/>
  <sheetViews>
    <sheetView topLeftCell="II1" workbookViewId="0">
      <selection activeCell="IX7" sqref="I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-2259.4899999999734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</row>
    <row r="7" spans="1:25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</row>
    <row r="8" spans="1:258">
      <c r="A8" s="8">
        <f>B8/F2</f>
        <v>1.976775005296535E-4</v>
      </c>
      <c r="B8" s="7">
        <f>SUM(D8:MI8)</f>
        <v>1888.966659561263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" si="123">IX6/IX7</f>
        <v>22.009049773755656</v>
      </c>
    </row>
    <row r="9" spans="1:25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</row>
    <row r="10" spans="1:258">
      <c r="B10" s="10">
        <f>B6/B8</f>
        <v>-1.1961513394443761</v>
      </c>
      <c r="GS10" t="s">
        <v>85</v>
      </c>
    </row>
    <row r="12" spans="1:258">
      <c r="C12" s="17" t="s">
        <v>26</v>
      </c>
      <c r="D12" s="17" t="s">
        <v>27</v>
      </c>
    </row>
    <row r="13" spans="1:258">
      <c r="C13" s="10">
        <v>1000</v>
      </c>
      <c r="D13" s="10">
        <v>7.5910000000000002</v>
      </c>
    </row>
    <row r="14" spans="1:258">
      <c r="C14">
        <v>900</v>
      </c>
      <c r="D14">
        <v>5.9</v>
      </c>
    </row>
    <row r="15" spans="1:258">
      <c r="A15" s="1" t="s">
        <v>28</v>
      </c>
      <c r="B15" s="38">
        <v>11232</v>
      </c>
      <c r="C15">
        <v>1900</v>
      </c>
      <c r="D15">
        <v>6</v>
      </c>
    </row>
    <row r="16" spans="1:25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7"/>
  <sheetViews>
    <sheetView topLeftCell="IO1" workbookViewId="0">
      <selection activeCell="IX7" sqref="I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8">
      <c r="C2" s="1" t="s">
        <v>17</v>
      </c>
      <c r="D2" s="1" t="s">
        <v>7</v>
      </c>
      <c r="E2">
        <v>220.9</v>
      </c>
      <c r="F2">
        <f>E2*10000</f>
        <v>2209000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34639.489999999896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</row>
    <row r="7" spans="1:25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</row>
    <row r="8" spans="1:258">
      <c r="A8" s="8">
        <f>B8/F2</f>
        <v>1.1852873409985954E-3</v>
      </c>
      <c r="B8" s="7">
        <f>SUM(D8:MI8)</f>
        <v>2618.2997362658971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" si="120">IX6/IX7</f>
        <v>47.158612143742253</v>
      </c>
    </row>
    <row r="9" spans="1:25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</row>
    <row r="10" spans="1:258">
      <c r="B10" s="10">
        <f>B6/B8</f>
        <v>13.229764919657823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8">
      <c r="AB11" s="1" t="s">
        <v>61</v>
      </c>
    </row>
    <row r="13" spans="1:258">
      <c r="C13" s="17" t="s">
        <v>26</v>
      </c>
      <c r="D13" s="17" t="s">
        <v>27</v>
      </c>
      <c r="E13" s="1" t="s">
        <v>28</v>
      </c>
    </row>
    <row r="14" spans="1:25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5"/>
  <sheetViews>
    <sheetView topLeftCell="HM1" workbookViewId="0">
      <selection activeCell="IA7" sqref="I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5">
      <c r="C2" s="1" t="s">
        <v>33</v>
      </c>
      <c r="D2" s="1" t="s">
        <v>7</v>
      </c>
      <c r="E2">
        <v>11.94</v>
      </c>
      <c r="F2">
        <f>E2*10000</f>
        <v>119400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</row>
    <row r="6" spans="1:235">
      <c r="B6" s="15">
        <f>SUM(D6:MI6)</f>
        <v>-50177.280000000021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</row>
    <row r="7" spans="1:23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</row>
    <row r="8" spans="1:235">
      <c r="A8" s="8">
        <f>B8/F2</f>
        <v>-0.11126330042116628</v>
      </c>
      <c r="B8" s="7">
        <f>SUM(D8:MI8)</f>
        <v>-13284.838070287253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" si="111">IA6/IA7</f>
        <v>43.036101083032491</v>
      </c>
    </row>
    <row r="9" spans="1:23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</row>
    <row r="10" spans="1:235">
      <c r="B10">
        <f>B6/B8</f>
        <v>3.7770336179125934</v>
      </c>
      <c r="DF10" t="s">
        <v>82</v>
      </c>
    </row>
    <row r="12" spans="1:235">
      <c r="C12" s="17" t="s">
        <v>26</v>
      </c>
      <c r="D12" s="17" t="s">
        <v>27</v>
      </c>
    </row>
    <row r="13" spans="1:235">
      <c r="C13" s="10">
        <v>800</v>
      </c>
      <c r="D13" s="10">
        <v>14.318</v>
      </c>
    </row>
    <row r="14" spans="1:23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7"/>
  <sheetViews>
    <sheetView topLeftCell="IJ1" workbookViewId="0">
      <selection activeCell="IX7" sqref="I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</row>
    <row r="6" spans="1:258">
      <c r="B6" s="15">
        <f>SUM(D6:MI6)</f>
        <v>-3129.070000000077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</row>
    <row r="7" spans="1:25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</row>
    <row r="8" spans="1:258">
      <c r="A8" s="8">
        <f>B8/F2</f>
        <v>-8.845606680125222E-4</v>
      </c>
      <c r="B8" s="7">
        <f>SUM(D8:MI8)</f>
        <v>-2614.0536861106057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" si="122">IX6/IX7</f>
        <v>888.13422818791946</v>
      </c>
    </row>
    <row r="9" spans="1:25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</row>
    <row r="10" spans="1:258">
      <c r="B10">
        <f>B6/B8</f>
        <v>1.1970182619530485</v>
      </c>
      <c r="AJ10" t="s">
        <v>65</v>
      </c>
      <c r="HN10" t="s">
        <v>90</v>
      </c>
    </row>
    <row r="12" spans="1:258">
      <c r="C12" s="17" t="s">
        <v>26</v>
      </c>
      <c r="D12" s="17" t="s">
        <v>27</v>
      </c>
      <c r="E12" s="1" t="s">
        <v>30</v>
      </c>
    </row>
    <row r="13" spans="1:25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8">
      <c r="A14" s="1" t="s">
        <v>29</v>
      </c>
      <c r="B14" s="16">
        <v>43040</v>
      </c>
      <c r="C14">
        <v>1700</v>
      </c>
      <c r="D14">
        <v>8.23</v>
      </c>
    </row>
    <row r="15" spans="1:258">
      <c r="A15" s="1" t="s">
        <v>29</v>
      </c>
      <c r="B15" s="16">
        <v>43054</v>
      </c>
      <c r="C15">
        <v>2400</v>
      </c>
      <c r="D15">
        <v>8.34</v>
      </c>
    </row>
    <row r="16" spans="1:25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2018-08-24T09:49:42Z</dcterms:modified>
</cp:coreProperties>
</file>