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8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9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2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A8" i="20" l="1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6"/>
  <c r="K8" i="5"/>
  <c r="K8" i="4"/>
  <c r="K8" i="3"/>
  <c r="K8" i="1"/>
  <c r="J8" i="16"/>
  <c r="J8" i="15"/>
  <c r="J8" i="14"/>
  <c r="J8" i="13"/>
  <c r="J8" i="11"/>
  <c r="J8" i="10"/>
  <c r="J8" i="7"/>
  <c r="J8" i="6"/>
  <c r="J8" i="5"/>
  <c r="J8" i="4"/>
  <c r="J8" i="3"/>
  <c r="J8" i="1"/>
  <c r="I8" i="16"/>
  <c r="I8" i="14"/>
  <c r="I8" i="13"/>
  <c r="I8" i="11"/>
  <c r="I8" i="10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<sst xmlns="http://schemas.openxmlformats.org/spreadsheetml/2006/main" count="329" uniqueCount="86">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</sst>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313416"/>
        <c:axId val="1890316360"/>
      </c:lineChart>
      <c:catAx>
        <c:axId val="18903134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316360"/>
        <c:crosses val="autoZero"/>
        <c:auto val="1"/>
        <c:lblAlgn val="ctr"/>
        <c:lblOffset val="100"/>
        <c:tickLblSkip val="2"/>
        <c:noMultiLvlLbl val="0"/>
      </c:catAx>
      <c:valAx>
        <c:axId val="1890316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313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中国石化!$D$7:$ID$7</c:f>
              <c:numCache>
                <c:formatCode>#,##0.00;[Red]#,##0.00</c:formatCode>
                <c:ptCount val="235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  <c:pt idx="197">
                  <c:v>6.58</c:v>
                </c:pt>
                <c:pt idx="198">
                  <c:v>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344200"/>
        <c:axId val="1720347208"/>
      </c:lineChart>
      <c:catAx>
        <c:axId val="1720344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347208"/>
        <c:crosses val="autoZero"/>
        <c:auto val="1"/>
        <c:lblAlgn val="ctr"/>
        <c:lblOffset val="100"/>
        <c:noMultiLvlLbl val="0"/>
      </c:catAx>
      <c:valAx>
        <c:axId val="17203472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20344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17176"/>
        <c:axId val="1890189512"/>
      </c:lineChart>
      <c:catAx>
        <c:axId val="189021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89512"/>
        <c:crosses val="autoZero"/>
        <c:auto val="1"/>
        <c:lblAlgn val="ctr"/>
        <c:lblOffset val="100"/>
        <c:noMultiLvlLbl val="0"/>
      </c:catAx>
      <c:valAx>
        <c:axId val="1890189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21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宝钢股份!$D$7:$ID$7</c:f>
              <c:numCache>
                <c:formatCode>#,##0.00;[Red]#,##0.00</c:formatCode>
                <c:ptCount val="235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140744"/>
        <c:axId val="1890129672"/>
      </c:lineChart>
      <c:catAx>
        <c:axId val="1890140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129672"/>
        <c:crosses val="autoZero"/>
        <c:auto val="1"/>
        <c:lblAlgn val="ctr"/>
        <c:lblOffset val="100"/>
        <c:noMultiLvlLbl val="0"/>
      </c:catAx>
      <c:valAx>
        <c:axId val="1890129672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140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531688"/>
        <c:axId val="-1977528680"/>
      </c:lineChart>
      <c:catAx>
        <c:axId val="-1977531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528680"/>
        <c:crosses val="autoZero"/>
        <c:auto val="1"/>
        <c:lblAlgn val="ctr"/>
        <c:lblOffset val="100"/>
        <c:noMultiLvlLbl val="0"/>
      </c:catAx>
      <c:valAx>
        <c:axId val="-1977528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531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701064"/>
        <c:axId val="1550538728"/>
      </c:lineChart>
      <c:catAx>
        <c:axId val="1550701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38728"/>
        <c:crosses val="autoZero"/>
        <c:auto val="1"/>
        <c:lblAlgn val="ctr"/>
        <c:lblOffset val="100"/>
        <c:noMultiLvlLbl val="0"/>
      </c:catAx>
      <c:valAx>
        <c:axId val="1550538728"/>
        <c:scaling>
          <c:orientation val="minMax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50701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民生银行!$D$9:$ID$9</c:f>
              <c:numCache>
                <c:formatCode>[Red]0.00;[Green]\-0.00</c:formatCode>
                <c:ptCount val="235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377464"/>
        <c:axId val="1720380472"/>
      </c:lineChart>
      <c:catAx>
        <c:axId val="172037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380472"/>
        <c:crosses val="autoZero"/>
        <c:auto val="1"/>
        <c:lblAlgn val="ctr"/>
        <c:lblOffset val="100"/>
        <c:noMultiLvlLbl val="0"/>
      </c:catAx>
      <c:valAx>
        <c:axId val="1720380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2037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民生银行!$D$7:$ID$7</c:f>
              <c:numCache>
                <c:formatCode>#,##0.00;[Red]#,##0.00</c:formatCode>
                <c:ptCount val="235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161608"/>
        <c:axId val="1720164584"/>
      </c:lineChart>
      <c:catAx>
        <c:axId val="172016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164584"/>
        <c:crosses val="autoZero"/>
        <c:auto val="1"/>
        <c:lblAlgn val="ctr"/>
        <c:lblOffset val="100"/>
        <c:noMultiLvlLbl val="0"/>
      </c:catAx>
      <c:valAx>
        <c:axId val="1720164584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2016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510552"/>
        <c:axId val="1550501672"/>
      </c:lineChart>
      <c:catAx>
        <c:axId val="155051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01672"/>
        <c:crosses val="autoZero"/>
        <c:auto val="1"/>
        <c:lblAlgn val="ctr"/>
        <c:lblOffset val="100"/>
        <c:noMultiLvlLbl val="0"/>
      </c:catAx>
      <c:valAx>
        <c:axId val="1550501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5051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487400"/>
        <c:axId val="1550482200"/>
      </c:lineChart>
      <c:catAx>
        <c:axId val="155048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482200"/>
        <c:crosses val="autoZero"/>
        <c:auto val="1"/>
        <c:lblAlgn val="ctr"/>
        <c:lblOffset val="100"/>
        <c:noMultiLvlLbl val="0"/>
      </c:catAx>
      <c:valAx>
        <c:axId val="1550482200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48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486344"/>
        <c:axId val="1889484328"/>
      </c:lineChart>
      <c:catAx>
        <c:axId val="1889486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484328"/>
        <c:crosses val="autoZero"/>
        <c:auto val="1"/>
        <c:lblAlgn val="ctr"/>
        <c:lblOffset val="100"/>
        <c:noMultiLvlLbl val="0"/>
      </c:catAx>
      <c:valAx>
        <c:axId val="1889484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486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244392"/>
        <c:axId val="1890247336"/>
      </c:lineChart>
      <c:catAx>
        <c:axId val="189024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247336"/>
        <c:crosses val="autoZero"/>
        <c:auto val="1"/>
        <c:lblAlgn val="ctr"/>
        <c:lblOffset val="100"/>
        <c:tickLblSkip val="2"/>
        <c:noMultiLvlLbl val="0"/>
      </c:catAx>
      <c:valAx>
        <c:axId val="1890247336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24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93720"/>
        <c:axId val="1890081464"/>
      </c:lineChart>
      <c:catAx>
        <c:axId val="1890093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81464"/>
        <c:crosses val="autoZero"/>
        <c:auto val="1"/>
        <c:lblAlgn val="ctr"/>
        <c:lblOffset val="100"/>
        <c:noMultiLvlLbl val="0"/>
      </c:catAx>
      <c:valAx>
        <c:axId val="18900814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90093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439688"/>
        <c:axId val="1550427608"/>
      </c:lineChart>
      <c:catAx>
        <c:axId val="155043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427608"/>
        <c:crosses val="autoZero"/>
        <c:auto val="1"/>
        <c:lblAlgn val="ctr"/>
        <c:lblOffset val="100"/>
        <c:noMultiLvlLbl val="0"/>
      </c:catAx>
      <c:valAx>
        <c:axId val="155042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5043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066040"/>
        <c:axId val="1720064664"/>
      </c:lineChart>
      <c:catAx>
        <c:axId val="1720066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064664"/>
        <c:crosses val="autoZero"/>
        <c:auto val="1"/>
        <c:lblAlgn val="ctr"/>
        <c:lblOffset val="100"/>
        <c:noMultiLvlLbl val="0"/>
      </c:catAx>
      <c:valAx>
        <c:axId val="1720064664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20066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0056696"/>
        <c:axId val="1890051176"/>
      </c:lineChart>
      <c:catAx>
        <c:axId val="1890056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90051176"/>
        <c:crosses val="autoZero"/>
        <c:auto val="1"/>
        <c:lblAlgn val="ctr"/>
        <c:lblOffset val="100"/>
        <c:noMultiLvlLbl val="0"/>
      </c:catAx>
      <c:valAx>
        <c:axId val="1890051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90056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90776"/>
        <c:axId val="1889993784"/>
      </c:lineChart>
      <c:catAx>
        <c:axId val="1889990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993784"/>
        <c:crosses val="autoZero"/>
        <c:auto val="1"/>
        <c:lblAlgn val="ctr"/>
        <c:lblOffset val="100"/>
        <c:noMultiLvlLbl val="0"/>
      </c:catAx>
      <c:valAx>
        <c:axId val="188999378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9990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366520"/>
        <c:axId val="1889363960"/>
      </c:lineChart>
      <c:catAx>
        <c:axId val="1889366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363960"/>
        <c:crosses val="autoZero"/>
        <c:auto val="1"/>
        <c:lblAlgn val="ctr"/>
        <c:lblOffset val="100"/>
        <c:noMultiLvlLbl val="0"/>
      </c:catAx>
      <c:valAx>
        <c:axId val="1889363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366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255912"/>
        <c:axId val="1889241176"/>
      </c:lineChart>
      <c:catAx>
        <c:axId val="188925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241176"/>
        <c:crosses val="autoZero"/>
        <c:auto val="1"/>
        <c:lblAlgn val="ctr"/>
        <c:lblOffset val="100"/>
        <c:noMultiLvlLbl val="0"/>
      </c:catAx>
      <c:valAx>
        <c:axId val="1889241176"/>
        <c:scaling>
          <c:orientation val="minMax"/>
          <c:min val="1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25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191032"/>
        <c:axId val="1889182824"/>
      </c:lineChart>
      <c:catAx>
        <c:axId val="1889191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182824"/>
        <c:crosses val="autoZero"/>
        <c:auto val="1"/>
        <c:lblAlgn val="ctr"/>
        <c:lblOffset val="100"/>
        <c:noMultiLvlLbl val="0"/>
      </c:catAx>
      <c:valAx>
        <c:axId val="18891828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1910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971240"/>
        <c:axId val="1889959000"/>
      </c:lineChart>
      <c:catAx>
        <c:axId val="188997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959000"/>
        <c:crosses val="autoZero"/>
        <c:auto val="1"/>
        <c:lblAlgn val="ctr"/>
        <c:lblOffset val="100"/>
        <c:noMultiLvlLbl val="0"/>
      </c:catAx>
      <c:valAx>
        <c:axId val="188995900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997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天宝食品!$D$9:$HD$9</c:f>
              <c:numCache>
                <c:formatCode>[Red]0.00;[Green]\-0.00</c:formatCode>
                <c:ptCount val="209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0015560"/>
        <c:axId val="1720009960"/>
      </c:lineChart>
      <c:catAx>
        <c:axId val="1720015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20009960"/>
        <c:crosses val="autoZero"/>
        <c:auto val="1"/>
        <c:lblAlgn val="ctr"/>
        <c:lblOffset val="100"/>
        <c:noMultiLvlLbl val="0"/>
      </c:catAx>
      <c:valAx>
        <c:axId val="172000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20015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958536"/>
        <c:axId val="1583936056"/>
      </c:lineChart>
      <c:catAx>
        <c:axId val="158395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3936056"/>
        <c:crosses val="autoZero"/>
        <c:auto val="1"/>
        <c:lblAlgn val="ctr"/>
        <c:lblOffset val="100"/>
        <c:noMultiLvlLbl val="0"/>
      </c:catAx>
      <c:valAx>
        <c:axId val="1583936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8395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681960"/>
        <c:axId val="1719679784"/>
      </c:lineChart>
      <c:catAx>
        <c:axId val="171968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679784"/>
        <c:crosses val="autoZero"/>
        <c:auto val="1"/>
        <c:lblAlgn val="ctr"/>
        <c:lblOffset val="100"/>
        <c:noMultiLvlLbl val="0"/>
      </c:catAx>
      <c:valAx>
        <c:axId val="1719679784"/>
        <c:scaling>
          <c:orientation val="minMax"/>
          <c:max val="7.0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968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933400"/>
        <c:axId val="1570672616"/>
      </c:lineChart>
      <c:catAx>
        <c:axId val="171993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72616"/>
        <c:crosses val="autoZero"/>
        <c:auto val="1"/>
        <c:lblAlgn val="ctr"/>
        <c:lblOffset val="100"/>
        <c:noMultiLvlLbl val="0"/>
      </c:catAx>
      <c:valAx>
        <c:axId val="15706726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1993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834312"/>
        <c:axId val="1719947832"/>
      </c:lineChart>
      <c:catAx>
        <c:axId val="171983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947832"/>
        <c:crosses val="autoZero"/>
        <c:auto val="1"/>
        <c:lblAlgn val="ctr"/>
        <c:lblOffset val="100"/>
        <c:noMultiLvlLbl val="0"/>
      </c:catAx>
      <c:valAx>
        <c:axId val="171994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83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32888"/>
        <c:axId val="1570413720"/>
      </c:lineChart>
      <c:catAx>
        <c:axId val="157043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413720"/>
        <c:crosses val="autoZero"/>
        <c:auto val="1"/>
        <c:lblAlgn val="ctr"/>
        <c:lblOffset val="100"/>
        <c:noMultiLvlLbl val="0"/>
      </c:catAx>
      <c:valAx>
        <c:axId val="157041372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043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448856"/>
        <c:axId val="1570454504"/>
      </c:lineChart>
      <c:catAx>
        <c:axId val="1570448856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454504"/>
        <c:crosses val="autoZero"/>
        <c:auto val="1"/>
        <c:lblAlgn val="ctr"/>
        <c:lblOffset val="100"/>
        <c:noMultiLvlLbl val="0"/>
      </c:catAx>
      <c:valAx>
        <c:axId val="157045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570448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0545544"/>
        <c:axId val="1570567528"/>
      </c:lineChart>
      <c:catAx>
        <c:axId val="157054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567528"/>
        <c:crosses val="autoZero"/>
        <c:auto val="1"/>
        <c:lblAlgn val="ctr"/>
        <c:lblOffset val="100"/>
        <c:noMultiLvlLbl val="0"/>
      </c:catAx>
      <c:valAx>
        <c:axId val="157056752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570545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9004168"/>
        <c:axId val="1888998456"/>
      </c:lineChart>
      <c:catAx>
        <c:axId val="1889004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998456"/>
        <c:crosses val="autoZero"/>
        <c:auto val="1"/>
        <c:lblAlgn val="ctr"/>
        <c:lblOffset val="100"/>
        <c:noMultiLvlLbl val="0"/>
      </c:catAx>
      <c:valAx>
        <c:axId val="18889984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9004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919944"/>
        <c:axId val="1888918440"/>
      </c:lineChart>
      <c:catAx>
        <c:axId val="1888919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918440"/>
        <c:crosses val="autoZero"/>
        <c:auto val="1"/>
        <c:lblAlgn val="ctr"/>
        <c:lblOffset val="100"/>
        <c:noMultiLvlLbl val="0"/>
      </c:catAx>
      <c:valAx>
        <c:axId val="18889184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919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76776"/>
        <c:axId val="1888879784"/>
      </c:lineChart>
      <c:catAx>
        <c:axId val="18888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879784"/>
        <c:crosses val="autoZero"/>
        <c:auto val="1"/>
        <c:lblAlgn val="ctr"/>
        <c:lblOffset val="100"/>
        <c:noMultiLvlLbl val="0"/>
      </c:catAx>
      <c:valAx>
        <c:axId val="188887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87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833208"/>
        <c:axId val="1888823592"/>
      </c:lineChart>
      <c:catAx>
        <c:axId val="188883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823592"/>
        <c:crosses val="autoZero"/>
        <c:auto val="1"/>
        <c:lblAlgn val="ctr"/>
        <c:lblOffset val="100"/>
        <c:noMultiLvlLbl val="0"/>
      </c:catAx>
      <c:valAx>
        <c:axId val="1888823592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83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648584"/>
        <c:axId val="1912651592"/>
      </c:lineChart>
      <c:catAx>
        <c:axId val="1912648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651592"/>
        <c:crosses val="autoZero"/>
        <c:auto val="1"/>
        <c:lblAlgn val="ctr"/>
        <c:lblOffset val="100"/>
        <c:noMultiLvlLbl val="0"/>
      </c:catAx>
      <c:valAx>
        <c:axId val="191265159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912648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9733400"/>
        <c:axId val="1719737240"/>
      </c:lineChart>
      <c:catAx>
        <c:axId val="171973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19737240"/>
        <c:crosses val="autoZero"/>
        <c:auto val="1"/>
        <c:lblAlgn val="ctr"/>
        <c:lblOffset val="100"/>
        <c:noMultiLvlLbl val="0"/>
      </c:catAx>
      <c:valAx>
        <c:axId val="17197372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973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442504"/>
        <c:axId val="-2074151864"/>
      </c:lineChart>
      <c:catAx>
        <c:axId val="-207444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151864"/>
        <c:crosses val="autoZero"/>
        <c:auto val="1"/>
        <c:lblAlgn val="ctr"/>
        <c:lblOffset val="100"/>
        <c:noMultiLvlLbl val="0"/>
      </c:catAx>
      <c:valAx>
        <c:axId val="-207415186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4442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759880"/>
        <c:axId val="1888753592"/>
      </c:lineChart>
      <c:catAx>
        <c:axId val="1888759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753592"/>
        <c:crosses val="autoZero"/>
        <c:auto val="1"/>
        <c:lblAlgn val="ctr"/>
        <c:lblOffset val="100"/>
        <c:noMultiLvlLbl val="0"/>
      </c:catAx>
      <c:valAx>
        <c:axId val="188875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759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91672"/>
        <c:axId val="1888683304"/>
      </c:lineChart>
      <c:catAx>
        <c:axId val="188869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683304"/>
        <c:crosses val="autoZero"/>
        <c:auto val="1"/>
        <c:lblAlgn val="ctr"/>
        <c:lblOffset val="100"/>
        <c:noMultiLvlLbl val="0"/>
      </c:catAx>
      <c:valAx>
        <c:axId val="18886833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69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70680"/>
        <c:axId val="1888665352"/>
      </c:lineChart>
      <c:catAx>
        <c:axId val="1888670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665352"/>
        <c:crosses val="autoZero"/>
        <c:auto val="1"/>
        <c:lblAlgn val="ctr"/>
        <c:lblOffset val="100"/>
        <c:noMultiLvlLbl val="0"/>
      </c:catAx>
      <c:valAx>
        <c:axId val="188866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670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94600"/>
        <c:axId val="1888588952"/>
      </c:lineChart>
      <c:catAx>
        <c:axId val="18885946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588952"/>
        <c:crosses val="autoZero"/>
        <c:auto val="1"/>
        <c:lblAlgn val="ctr"/>
        <c:lblOffset val="100"/>
        <c:noMultiLvlLbl val="0"/>
      </c:catAx>
      <c:valAx>
        <c:axId val="1888588952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594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542360"/>
        <c:axId val="1889377848"/>
      </c:lineChart>
      <c:catAx>
        <c:axId val="188854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889377848"/>
        <c:crosses val="autoZero"/>
        <c:auto val="1"/>
        <c:lblAlgn val="ctr"/>
        <c:lblOffset val="100"/>
        <c:noMultiLvlLbl val="0"/>
      </c:catAx>
      <c:valAx>
        <c:axId val="1889377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88854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8671656"/>
        <c:axId val="1888925016"/>
      </c:lineChart>
      <c:catAx>
        <c:axId val="188867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888925016"/>
        <c:crosses val="autoZero"/>
        <c:auto val="1"/>
        <c:lblAlgn val="ctr"/>
        <c:lblOffset val="100"/>
        <c:noMultiLvlLbl val="0"/>
      </c:catAx>
      <c:valAx>
        <c:axId val="1888925016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88867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305096"/>
        <c:axId val="-1977296776"/>
      </c:lineChart>
      <c:catAx>
        <c:axId val="-1977305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296776"/>
        <c:crosses val="autoZero"/>
        <c:auto val="1"/>
        <c:lblAlgn val="ctr"/>
        <c:lblOffset val="100"/>
        <c:noMultiLvlLbl val="0"/>
      </c:catAx>
      <c:valAx>
        <c:axId val="-197729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1977305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7600664"/>
        <c:axId val="-1977594744"/>
      </c:lineChart>
      <c:catAx>
        <c:axId val="-197760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1977594744"/>
        <c:crosses val="autoZero"/>
        <c:auto val="1"/>
        <c:lblAlgn val="ctr"/>
        <c:lblOffset val="100"/>
        <c:noMultiLvlLbl val="0"/>
      </c:catAx>
      <c:valAx>
        <c:axId val="-197759474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197760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8770280"/>
        <c:axId val="1570648760"/>
      </c:lineChart>
      <c:catAx>
        <c:axId val="171877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70648760"/>
        <c:crosses val="autoZero"/>
        <c:auto val="1"/>
        <c:lblAlgn val="ctr"/>
        <c:lblOffset val="100"/>
        <c:noMultiLvlLbl val="0"/>
      </c:catAx>
      <c:valAx>
        <c:axId val="1570648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1877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Relationship Id="rId2" Type="http://schemas.openxmlformats.org/officeDocument/2006/relationships/chart" Target="../charts/chart4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32</xdr:row>
      <xdr:rowOff>165100</xdr:rowOff>
    </xdr:from>
    <xdr:to>
      <xdr:col>17</xdr:col>
      <xdr:colOff>177800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10</xdr:col>
      <xdr:colOff>762000</xdr:colOff>
      <xdr:row>50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45"/>
  <sheetViews>
    <sheetView topLeftCell="EY1" workbookViewId="0">
      <selection activeCell="FJ7" sqref="FJ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6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6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6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6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</row>
    <row r="5" spans="1:16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</row>
    <row r="6" spans="1:166">
      <c r="A6" s="10"/>
      <c r="B6" s="34">
        <f>SUM(D6:MI6)</f>
        <v>-191302.08999999997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</row>
    <row r="7" spans="1:16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</row>
    <row r="8" spans="1:166">
      <c r="A8" s="8">
        <f>B8/F2</f>
        <v>-5.8009252827085408E-3</v>
      </c>
      <c r="B8" s="7">
        <f>SUM(D8:MI8)</f>
        <v>-3659.2236683325473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" si="76">FJ6/FJ7</f>
        <v>-105.99981731823163</v>
      </c>
    </row>
    <row r="9" spans="1:16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</row>
    <row r="10" spans="1:166">
      <c r="A10" s="10"/>
      <c r="B10" s="10">
        <f>B6/B8</f>
        <v>52.279419718328789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6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6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6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6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6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6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9"/>
  <sheetViews>
    <sheetView topLeftCell="GC1" workbookViewId="0">
      <selection activeCell="GT7" sqref="G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2">
      <c r="C2" s="1" t="s">
        <v>20</v>
      </c>
      <c r="D2" s="1" t="s">
        <v>7</v>
      </c>
      <c r="E2">
        <v>16.73</v>
      </c>
      <c r="F2">
        <f>E2*10000</f>
        <v>167300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-11829.650000000009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</row>
    <row r="7" spans="1:20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</row>
    <row r="8" spans="1:202">
      <c r="A8" s="8">
        <f>B8/F2</f>
        <v>-1.6865667986484867E-2</v>
      </c>
      <c r="B8" s="7">
        <f>SUM(D8:MI8)</f>
        <v>-2821.6262541389183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" si="95">GT6/GT7</f>
        <v>-36.832535885167466</v>
      </c>
    </row>
    <row r="9" spans="1:20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</row>
    <row r="10" spans="1:202">
      <c r="B10" s="10">
        <f>B6/B8</f>
        <v>4.1924935957225449</v>
      </c>
    </row>
    <row r="12" spans="1:202">
      <c r="C12" s="17" t="s">
        <v>26</v>
      </c>
      <c r="D12" s="17" t="s">
        <v>27</v>
      </c>
    </row>
    <row r="13" spans="1:202">
      <c r="C13" s="10">
        <v>400</v>
      </c>
      <c r="D13" s="10">
        <v>8.4030000000000005</v>
      </c>
    </row>
    <row r="14" spans="1:202">
      <c r="A14" s="1" t="s">
        <v>29</v>
      </c>
      <c r="B14" s="23">
        <v>42991</v>
      </c>
      <c r="C14">
        <v>2000</v>
      </c>
      <c r="D14">
        <v>4.75</v>
      </c>
    </row>
    <row r="15" spans="1:202">
      <c r="A15" s="1" t="s">
        <v>29</v>
      </c>
      <c r="B15" s="11">
        <v>42993</v>
      </c>
      <c r="C15">
        <v>2000</v>
      </c>
      <c r="D15">
        <v>4.71</v>
      </c>
    </row>
    <row r="16" spans="1:20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20"/>
  <sheetViews>
    <sheetView topLeftCell="GC1" workbookViewId="0">
      <selection activeCell="GT7" sqref="GT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0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-105201.46999999999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</row>
    <row r="7" spans="1:20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</row>
    <row r="8" spans="1:202">
      <c r="A8" s="8">
        <f>B8/F2</f>
        <v>-6.8829444410054466E-2</v>
      </c>
      <c r="B8" s="7">
        <f>SUM(D8:MI8)</f>
        <v>-6518.1483856321574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" si="94">GT6/GT7</f>
        <v>-75.703783012134181</v>
      </c>
    </row>
    <row r="9" spans="1:20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</row>
    <row r="10" spans="1:202">
      <c r="B10">
        <f>B6/B8</f>
        <v>16.139778319851352</v>
      </c>
    </row>
    <row r="16" spans="1:20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B1" workbookViewId="0">
      <selection activeCell="GT7" sqref="GT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02">
      <c r="C2" s="1" t="s">
        <v>11</v>
      </c>
      <c r="D2" s="1" t="s">
        <v>7</v>
      </c>
      <c r="E2">
        <v>4.05</v>
      </c>
      <c r="F2">
        <f>E2*10000</f>
        <v>40500</v>
      </c>
    </row>
    <row r="3" spans="1:202">
      <c r="C3" s="1" t="s">
        <v>1</v>
      </c>
    </row>
    <row r="4" spans="1:20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 s="27" customFormat="1">
      <c r="B6" s="28">
        <f>SUM(D6:MI6)</f>
        <v>-28205.929999999986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</row>
    <row r="7" spans="1:20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</row>
    <row r="8" spans="1:202">
      <c r="A8" s="8">
        <f>B8/F2</f>
        <v>-6.2446676240919867E-2</v>
      </c>
      <c r="B8" s="7">
        <f>SUM(D8:MI8)</f>
        <v>-2529.0903877572546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" si="94">GT6/GT7</f>
        <v>0.22236024844720495</v>
      </c>
    </row>
    <row r="9" spans="1:20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</row>
    <row r="10" spans="1:202">
      <c r="B10" s="10">
        <f>B6/B8</f>
        <v>11.152598632511678</v>
      </c>
    </row>
    <row r="12" spans="1:202">
      <c r="C12" s="17" t="s">
        <v>26</v>
      </c>
      <c r="D12" s="17" t="s">
        <v>27</v>
      </c>
    </row>
    <row r="13" spans="1:202">
      <c r="C13" s="10">
        <v>300</v>
      </c>
      <c r="D13" s="10">
        <v>27.286999999999999</v>
      </c>
    </row>
    <row r="14" spans="1:20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K14"/>
  <sheetViews>
    <sheetView topLeftCell="FX1" workbookViewId="0">
      <selection activeCell="GK7" sqref="G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93">
      <c r="C2" s="1" t="s">
        <v>8</v>
      </c>
      <c r="D2" s="1" t="s">
        <v>7</v>
      </c>
      <c r="E2">
        <v>220.39</v>
      </c>
      <c r="F2">
        <f>E2*10000</f>
        <v>2203900</v>
      </c>
    </row>
    <row r="3" spans="1:193">
      <c r="C3" s="1" t="s">
        <v>1</v>
      </c>
    </row>
    <row r="4" spans="1:1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</row>
    <row r="5" spans="1:1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</row>
    <row r="6" spans="1:193">
      <c r="B6" s="15">
        <f>SUM(D6:MI6)</f>
        <v>-206367.50999999992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</row>
    <row r="7" spans="1:19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</row>
    <row r="8" spans="1:193">
      <c r="A8" s="8">
        <f>B8/F2</f>
        <v>-4.2310117082690064E-2</v>
      </c>
      <c r="B8" s="7">
        <f>SUM(D8:MI8)</f>
        <v>-93247.267038540638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" si="89">GK6/GK7</f>
        <v>-565.67261904761904</v>
      </c>
    </row>
    <row r="9" spans="1:19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</row>
    <row r="10" spans="1:193">
      <c r="T10" s="22" t="s">
        <v>49</v>
      </c>
      <c r="FE10" t="s">
        <v>82</v>
      </c>
    </row>
    <row r="13" spans="1:193">
      <c r="C13" s="1" t="s">
        <v>26</v>
      </c>
      <c r="D13" s="1" t="s">
        <v>27</v>
      </c>
      <c r="E13" s="1" t="s">
        <v>47</v>
      </c>
    </row>
    <row r="14" spans="1:19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5"/>
  <sheetViews>
    <sheetView topLeftCell="GC1" workbookViewId="0">
      <selection activeCell="GT7" sqref="G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2">
      <c r="C2" s="1" t="s">
        <v>9</v>
      </c>
      <c r="D2" s="1" t="s">
        <v>7</v>
      </c>
      <c r="E2">
        <v>9.6</v>
      </c>
      <c r="F2">
        <f>E2*10000</f>
        <v>96000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-87693.070000000022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</row>
    <row r="7" spans="1:20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</row>
    <row r="8" spans="1:202">
      <c r="A8" s="8">
        <f>B8/F2</f>
        <v>-0.15821767541947043</v>
      </c>
      <c r="B8" s="7">
        <f>SUM(D8:MI8)</f>
        <v>-15188.896840269161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" si="94">GT6/GT7</f>
        <v>-43.138952164009112</v>
      </c>
    </row>
    <row r="9" spans="1:20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</row>
    <row r="12" spans="1:202">
      <c r="C12" s="1" t="s">
        <v>26</v>
      </c>
      <c r="D12" s="1" t="s">
        <v>27</v>
      </c>
      <c r="E12" s="1" t="s">
        <v>30</v>
      </c>
    </row>
    <row r="13" spans="1:20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02">
      <c r="C14" s="12"/>
      <c r="D14" s="13"/>
      <c r="E14" s="13"/>
    </row>
    <row r="15" spans="1:20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V15"/>
  <sheetViews>
    <sheetView topLeftCell="FD1" workbookViewId="0">
      <selection activeCell="FV7" sqref="FV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8">
      <c r="C2" s="1" t="s">
        <v>15</v>
      </c>
      <c r="D2" s="1" t="s">
        <v>7</v>
      </c>
      <c r="E2">
        <v>3.89</v>
      </c>
      <c r="F2">
        <f>E2*10000</f>
        <v>38900</v>
      </c>
    </row>
    <row r="3" spans="1:178">
      <c r="C3" s="1" t="s">
        <v>1</v>
      </c>
    </row>
    <row r="4" spans="1:17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</row>
    <row r="5" spans="1:17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</row>
    <row r="6" spans="1:178">
      <c r="B6" s="15">
        <f>SUM(D6:MI6)</f>
        <v>163.26000000000062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</row>
    <row r="7" spans="1:17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</row>
    <row r="8" spans="1:178">
      <c r="A8" s="8">
        <f>B8/F2</f>
        <v>2.2369050189180164E-3</v>
      </c>
      <c r="B8" s="7">
        <f>SUM(D8:MI8)</f>
        <v>87.01560523591084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" si="83">FV6/FV7</f>
        <v>9.7571669477234408</v>
      </c>
    </row>
    <row r="9" spans="1:17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</row>
    <row r="10" spans="1:178">
      <c r="CD10" s="1" t="s">
        <v>76</v>
      </c>
      <c r="FB10" t="s">
        <v>82</v>
      </c>
      <c r="FP10" s="1" t="s">
        <v>84</v>
      </c>
    </row>
    <row r="14" spans="1:178">
      <c r="C14" s="1" t="s">
        <v>26</v>
      </c>
      <c r="D14" s="17" t="s">
        <v>27</v>
      </c>
      <c r="E14" s="1" t="s">
        <v>30</v>
      </c>
    </row>
    <row r="15" spans="1:17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8"/>
  <sheetViews>
    <sheetView topLeftCell="GG1" workbookViewId="0">
      <selection activeCell="GT7" sqref="G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-71225.350000000079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</row>
    <row r="7" spans="1:20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</row>
    <row r="8" spans="1:202">
      <c r="A8" s="8">
        <f>B8/F2</f>
        <v>-2.5212490502570371E-2</v>
      </c>
      <c r="B8" s="7">
        <f>SUM(D8:MI8)</f>
        <v>-19998.547466638815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" si="92">GT6/GT7</f>
        <v>46.465753424657535</v>
      </c>
    </row>
    <row r="9" spans="1:20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</row>
    <row r="14" spans="1:202">
      <c r="C14" s="1" t="s">
        <v>26</v>
      </c>
      <c r="D14" s="1" t="s">
        <v>27</v>
      </c>
      <c r="E14" s="1" t="s">
        <v>30</v>
      </c>
    </row>
    <row r="15" spans="1:20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0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S15"/>
  <sheetViews>
    <sheetView topLeftCell="GG1" workbookViewId="0">
      <selection activeCell="GS6" sqref="GS6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01">
      <c r="C2" s="1" t="s">
        <v>14</v>
      </c>
      <c r="D2" s="1" t="s">
        <v>7</v>
      </c>
      <c r="E2">
        <v>19.88</v>
      </c>
      <c r="F2">
        <f>E2*10000</f>
        <v>198800</v>
      </c>
    </row>
    <row r="3" spans="1:201">
      <c r="C3" s="1" t="s">
        <v>1</v>
      </c>
    </row>
    <row r="4" spans="1:20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</row>
    <row r="5" spans="1:20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</row>
    <row r="6" spans="1:201">
      <c r="B6" s="15">
        <f>SUM(D6:MI6)</f>
        <v>-40535.200000000004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</row>
    <row r="7" spans="1:20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</row>
    <row r="8" spans="1:201">
      <c r="A8" s="8">
        <f>B8/F2</f>
        <v>-4.501777632985398E-2</v>
      </c>
      <c r="B8" s="7">
        <f>SUM(D8:MI8)</f>
        <v>-8949.5339343749711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" si="93">GS6/GS7</f>
        <v>184.90617848970251</v>
      </c>
    </row>
    <row r="9" spans="1:20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</row>
    <row r="10" spans="1:20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01">
      <c r="C13" s="17" t="s">
        <v>26</v>
      </c>
      <c r="D13" s="17" t="s">
        <v>27</v>
      </c>
      <c r="E13" s="1" t="s">
        <v>35</v>
      </c>
    </row>
    <row r="14" spans="1:20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0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B1" workbookViewId="0">
      <selection activeCell="GT7" sqref="GT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02">
      <c r="C2" s="1" t="s">
        <v>16</v>
      </c>
      <c r="D2" s="1" t="s">
        <v>7</v>
      </c>
      <c r="E2">
        <v>178.53</v>
      </c>
      <c r="F2">
        <f>E2*10000</f>
        <v>1785300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-70623.08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</row>
    <row r="7" spans="1:20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</row>
    <row r="8" spans="1:202">
      <c r="A8" s="8">
        <f>B8/F2</f>
        <v>-1.087341792411025E-2</v>
      </c>
      <c r="B8" s="7">
        <f>SUM(D8:MI8)</f>
        <v>-19412.313019914029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" si="94">GT6/GT7</f>
        <v>-141.26373626373626</v>
      </c>
    </row>
    <row r="9" spans="1:20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</row>
    <row r="10" spans="1:202">
      <c r="B10">
        <f>B6/B8</f>
        <v>3.6380559043917979</v>
      </c>
      <c r="U10" s="1" t="s">
        <v>51</v>
      </c>
      <c r="V10" s="1" t="s">
        <v>41</v>
      </c>
    </row>
    <row r="12" spans="1:202">
      <c r="C12" s="1" t="s">
        <v>26</v>
      </c>
      <c r="D12" s="1" t="s">
        <v>27</v>
      </c>
    </row>
    <row r="13" spans="1:202">
      <c r="C13">
        <v>800</v>
      </c>
      <c r="D13">
        <v>9.1660000000000004</v>
      </c>
    </row>
    <row r="14" spans="1:20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C14"/>
  <sheetViews>
    <sheetView topLeftCell="DL1" workbookViewId="0">
      <selection activeCell="EC7" sqref="EC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33">
      <c r="C2" s="1" t="s">
        <v>13</v>
      </c>
      <c r="D2" s="1" t="s">
        <v>7</v>
      </c>
      <c r="E2">
        <v>6.98</v>
      </c>
      <c r="F2">
        <f>E2*10000</f>
        <v>69800</v>
      </c>
    </row>
    <row r="3" spans="1:133">
      <c r="C3" s="1" t="s">
        <v>1</v>
      </c>
    </row>
    <row r="4" spans="1:13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</row>
    <row r="5" spans="1:13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</row>
    <row r="6" spans="1:133">
      <c r="B6" s="15">
        <f>SUM(D6:MI6)</f>
        <v>-104000.45999999995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</row>
    <row r="7" spans="1:13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</row>
    <row r="8" spans="1:133">
      <c r="A8" s="8">
        <f>B8/F2</f>
        <v>-0.1504540690513741</v>
      </c>
      <c r="B8" s="7">
        <f>SUM(D8:MI8)</f>
        <v>-10501.694019785911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" si="59">EC6/EC7</f>
        <v>-125.46827411167513</v>
      </c>
    </row>
    <row r="9" spans="1:13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</row>
    <row r="10" spans="1:133">
      <c r="DS10" t="s">
        <v>82</v>
      </c>
    </row>
    <row r="12" spans="1:133">
      <c r="C12" s="1" t="s">
        <v>26</v>
      </c>
      <c r="D12" s="1" t="s">
        <v>27</v>
      </c>
    </row>
    <row r="13" spans="1:133">
      <c r="C13">
        <v>400</v>
      </c>
      <c r="D13">
        <v>27.524999999999999</v>
      </c>
      <c r="G13" s="1" t="s">
        <v>31</v>
      </c>
    </row>
    <row r="14" spans="1:13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F13"/>
  <sheetViews>
    <sheetView topLeftCell="FY1" workbookViewId="0">
      <selection activeCell="GF7" sqref="GF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88">
      <c r="C2" s="1" t="s">
        <v>53</v>
      </c>
      <c r="D2" s="1" t="s">
        <v>7</v>
      </c>
      <c r="E2">
        <v>12.56</v>
      </c>
      <c r="F2">
        <f>E2*10000</f>
        <v>125600</v>
      </c>
    </row>
    <row r="3" spans="1:188">
      <c r="C3" s="1" t="s">
        <v>1</v>
      </c>
    </row>
    <row r="4" spans="1:18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</row>
    <row r="5" spans="1:18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</row>
    <row r="6" spans="1:188">
      <c r="B6" s="15">
        <f>SUM(D6:MI6)</f>
        <v>491064.16000000009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</row>
    <row r="7" spans="1:18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</row>
    <row r="8" spans="1:188">
      <c r="A8" s="8">
        <f>B8/F2</f>
        <v>6.5949716829988864E-3</v>
      </c>
      <c r="B8" s="7">
        <f>SUM(D8:MI8)</f>
        <v>828.32844338466009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" si="87">GF6/GF7</f>
        <v>0.4694245289004505</v>
      </c>
    </row>
    <row r="9" spans="1:18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</row>
    <row r="10" spans="1:188">
      <c r="B10">
        <f>B6/B8</f>
        <v>592.83749570815974</v>
      </c>
    </row>
    <row r="12" spans="1:188">
      <c r="C12" s="17" t="s">
        <v>26</v>
      </c>
      <c r="D12" s="17" t="s">
        <v>27</v>
      </c>
    </row>
    <row r="13" spans="1:18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C1" workbookViewId="0">
      <selection activeCell="GT7" sqref="GT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02">
      <c r="C2" s="1" t="s">
        <v>19</v>
      </c>
      <c r="D2" s="1" t="s">
        <v>7</v>
      </c>
      <c r="E2">
        <v>19.34</v>
      </c>
      <c r="F2">
        <f>E2*10000</f>
        <v>193400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-30510.819999999982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</row>
    <row r="7" spans="1:20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</row>
    <row r="8" spans="1:202">
      <c r="A8" s="8">
        <f>B8/F2</f>
        <v>-5.7755273120623285E-2</v>
      </c>
      <c r="B8" s="7">
        <f>SUM(D8:MI8)</f>
        <v>-11169.869821528544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" si="94">GT6/GT7</f>
        <v>-28.43724696356275</v>
      </c>
    </row>
    <row r="9" spans="1:20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</row>
    <row r="10" spans="1:202">
      <c r="DY10" s="1" t="s">
        <v>41</v>
      </c>
    </row>
    <row r="12" spans="1:202">
      <c r="C12" s="17" t="s">
        <v>26</v>
      </c>
      <c r="D12" s="17" t="s">
        <v>27</v>
      </c>
    </row>
    <row r="13" spans="1:202">
      <c r="C13" s="10">
        <v>600</v>
      </c>
      <c r="D13" s="10">
        <v>7.2480000000000002</v>
      </c>
    </row>
    <row r="14" spans="1:20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4"/>
  <sheetViews>
    <sheetView topLeftCell="GF1" workbookViewId="0">
      <selection activeCell="GT7" sqref="GT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02">
      <c r="C2" s="1" t="s">
        <v>21</v>
      </c>
      <c r="D2" s="1" t="s">
        <v>7</v>
      </c>
      <c r="E2">
        <v>5.4</v>
      </c>
      <c r="F2">
        <f>E2*10000</f>
        <v>54000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-6484.9300000000021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</row>
    <row r="7" spans="1:20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</row>
    <row r="8" spans="1:202">
      <c r="A8" s="8">
        <f>B8/F2</f>
        <v>-2.2026648106549397E-2</v>
      </c>
      <c r="B8" s="7">
        <f>SUM(D8:MI8)</f>
        <v>-1189.4389977536675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" si="94">GT6/GT7</f>
        <v>10.274698795180722</v>
      </c>
    </row>
    <row r="9" spans="1:20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</row>
    <row r="12" spans="1:202">
      <c r="C12" s="17" t="s">
        <v>26</v>
      </c>
      <c r="D12" s="17" t="s">
        <v>27</v>
      </c>
    </row>
    <row r="13" spans="1:202">
      <c r="C13" s="10">
        <v>300</v>
      </c>
      <c r="D13" s="10">
        <v>8.4870000000000001</v>
      </c>
    </row>
    <row r="14" spans="1:20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A13"/>
  <sheetViews>
    <sheetView tabSelected="1" topLeftCell="FN2" workbookViewId="0">
      <selection activeCell="GA7" sqref="G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83">
      <c r="C2" s="1" t="s">
        <v>58</v>
      </c>
      <c r="D2" s="1" t="s">
        <v>7</v>
      </c>
      <c r="E2">
        <v>7.83</v>
      </c>
      <c r="F2">
        <f>E2*10000</f>
        <v>78300</v>
      </c>
    </row>
    <row r="3" spans="1:183">
      <c r="C3" s="1" t="s">
        <v>1</v>
      </c>
    </row>
    <row r="4" spans="1:1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</row>
    <row r="5" spans="1:18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</row>
    <row r="6" spans="1:183">
      <c r="B6" s="15">
        <f>SUM(D6:MI6)</f>
        <v>-6170.6000000000022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</row>
    <row r="7" spans="1:18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</row>
    <row r="8" spans="1:183">
      <c r="A8" s="8">
        <f>B8/F2</f>
        <v>-7.1361835089783637E-3</v>
      </c>
      <c r="B8" s="7">
        <f>SUM(D8:MI8)</f>
        <v>-558.76316875300586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" si="85">GA6/GA7</f>
        <v>56.629916567342072</v>
      </c>
    </row>
    <row r="9" spans="1:18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</row>
    <row r="12" spans="1:183">
      <c r="C12" s="17" t="s">
        <v>26</v>
      </c>
      <c r="D12" s="17" t="s">
        <v>27</v>
      </c>
    </row>
    <row r="13" spans="1:18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Y2" workbookViewId="0">
      <selection activeCell="CJ7" sqref="C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-120169.38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-3.0961966482110474E-2</v>
      </c>
      <c r="B8" s="7">
        <f>SUM(D8:MI8)</f>
        <v>-2024.9126079300249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" si="39">CJ6/CJ7</f>
        <v>-51.54121744899652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X1" workbookViewId="0">
      <selection activeCell="CJ7" sqref="CJ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-31126.719999999994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-3.062730754172226E-3</v>
      </c>
      <c r="B8" s="7">
        <f>SUM(D8:MI8)</f>
        <v>-318.83027150932872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" si="39">CJ6/CJ7</f>
        <v>-6.4711158952278431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7"/>
  <sheetViews>
    <sheetView topLeftCell="GH1" workbookViewId="0">
      <selection activeCell="GT7" sqref="GT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02">
      <c r="C2" s="1" t="s">
        <v>10</v>
      </c>
      <c r="D2" s="1" t="s">
        <v>7</v>
      </c>
      <c r="E2">
        <v>955.58</v>
      </c>
      <c r="F2">
        <f>E2*10000</f>
        <v>9555800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56357.140000000014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</row>
    <row r="7" spans="1:20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</row>
    <row r="8" spans="1:202">
      <c r="A8" s="8">
        <f>B8/F2</f>
        <v>1.1647787477571698E-3</v>
      </c>
      <c r="B8" s="7">
        <f>SUM(D8:MI8)</f>
        <v>11130.392757817963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" si="95">GT6/GT7</f>
        <v>-671.01533742331299</v>
      </c>
    </row>
    <row r="9" spans="1:20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</row>
    <row r="10" spans="1:202">
      <c r="B10" s="10">
        <f>B6/B8</f>
        <v>5.0633559144096587</v>
      </c>
      <c r="GS10" t="s">
        <v>85</v>
      </c>
    </row>
    <row r="12" spans="1:202">
      <c r="C12" s="17" t="s">
        <v>26</v>
      </c>
      <c r="D12" s="17" t="s">
        <v>27</v>
      </c>
    </row>
    <row r="13" spans="1:202">
      <c r="C13" s="10">
        <v>1000</v>
      </c>
      <c r="D13" s="10">
        <v>7.5910000000000002</v>
      </c>
    </row>
    <row r="14" spans="1:202">
      <c r="C14">
        <v>900</v>
      </c>
      <c r="D14">
        <v>5.9</v>
      </c>
    </row>
    <row r="15" spans="1:202">
      <c r="A15" s="1" t="s">
        <v>28</v>
      </c>
      <c r="B15" s="38">
        <v>11232</v>
      </c>
      <c r="C15">
        <v>1900</v>
      </c>
      <c r="D15">
        <v>6</v>
      </c>
    </row>
    <row r="16" spans="1:20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7"/>
  <sheetViews>
    <sheetView topLeftCell="GJ1" workbookViewId="0">
      <selection activeCell="GT7" sqref="GT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02">
      <c r="C2" s="1" t="s">
        <v>17</v>
      </c>
      <c r="D2" s="1" t="s">
        <v>7</v>
      </c>
      <c r="E2">
        <v>220.9</v>
      </c>
      <c r="F2">
        <f>E2*10000</f>
        <v>2209000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97845.039999999877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</row>
    <row r="7" spans="1:20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</row>
    <row r="8" spans="1:202">
      <c r="A8" s="8">
        <f>B8/F2</f>
        <v>4.9133460929897208E-3</v>
      </c>
      <c r="B8" s="7">
        <f>SUM(D8:MI8)</f>
        <v>10853.581519414294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:GS8" si="93">GR6/GR7</f>
        <v>1097.4070695553023</v>
      </c>
      <c r="GS8">
        <f>GS6/GS7</f>
        <v>-435.21981776765381</v>
      </c>
      <c r="GT8">
        <f>GT6/GT7</f>
        <v>245.59325842696632</v>
      </c>
    </row>
    <row r="9" spans="1:20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</row>
    <row r="10" spans="1:202">
      <c r="B10" s="10">
        <f>B6/B8</f>
        <v>9.0150002397807594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202">
      <c r="AB11" s="1" t="s">
        <v>61</v>
      </c>
    </row>
    <row r="13" spans="1:202">
      <c r="C13" s="17" t="s">
        <v>26</v>
      </c>
      <c r="D13" s="17" t="s">
        <v>27</v>
      </c>
      <c r="E13" s="1" t="s">
        <v>28</v>
      </c>
    </row>
    <row r="14" spans="1:20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0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0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W15"/>
  <sheetViews>
    <sheetView topLeftCell="FM1" workbookViewId="0">
      <selection activeCell="FW7" sqref="F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79">
      <c r="C2" s="1" t="s">
        <v>33</v>
      </c>
      <c r="D2" s="1" t="s">
        <v>7</v>
      </c>
      <c r="E2">
        <v>11.94</v>
      </c>
      <c r="F2">
        <f>E2*10000</f>
        <v>119400</v>
      </c>
    </row>
    <row r="3" spans="1:179">
      <c r="C3" s="1" t="s">
        <v>1</v>
      </c>
    </row>
    <row r="4" spans="1:17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</row>
    <row r="5" spans="1:17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</row>
    <row r="6" spans="1:179">
      <c r="B6" s="15">
        <f>SUM(D6:MI6)</f>
        <v>-36077.800000000003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</row>
    <row r="7" spans="1:17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</row>
    <row r="8" spans="1:179">
      <c r="A8" s="8">
        <f>B8/F2</f>
        <v>-6.978223155156496E-2</v>
      </c>
      <c r="B8" s="7">
        <f>SUM(D8:MI8)</f>
        <v>-8331.9984472568558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" si="83">FW6/FW7</f>
        <v>-87.535410764872523</v>
      </c>
    </row>
    <row r="9" spans="1:17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</row>
    <row r="10" spans="1:179">
      <c r="B10">
        <f>B6/B8</f>
        <v>4.3300296115487038</v>
      </c>
      <c r="DF10" t="s">
        <v>82</v>
      </c>
    </row>
    <row r="12" spans="1:179">
      <c r="C12" s="17" t="s">
        <v>26</v>
      </c>
      <c r="D12" s="17" t="s">
        <v>27</v>
      </c>
    </row>
    <row r="13" spans="1:179">
      <c r="C13" s="10">
        <v>800</v>
      </c>
      <c r="D13" s="10">
        <v>14.318</v>
      </c>
    </row>
    <row r="14" spans="1:17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7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T17"/>
  <sheetViews>
    <sheetView topLeftCell="GG1" workbookViewId="0">
      <selection activeCell="GT7" sqref="GT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02">
      <c r="C2" s="1" t="s">
        <v>18</v>
      </c>
      <c r="D2" s="1" t="s">
        <v>7</v>
      </c>
      <c r="E2">
        <v>295.52</v>
      </c>
      <c r="F2">
        <f>E2*10000</f>
        <v>2955200</v>
      </c>
    </row>
    <row r="3" spans="1:202">
      <c r="C3" s="1" t="s">
        <v>1</v>
      </c>
    </row>
    <row r="4" spans="1:20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</row>
    <row r="5" spans="1:20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</row>
    <row r="6" spans="1:202">
      <c r="B6" s="15">
        <f>SUM(D6:MI6)</f>
        <v>43863.779999999926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</row>
    <row r="7" spans="1:20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</row>
    <row r="8" spans="1:202">
      <c r="A8" s="8">
        <f>B8/F2</f>
        <v>1.2884137971920678E-3</v>
      </c>
      <c r="B8" s="7">
        <f>SUM(D8:MI8)</f>
        <v>3807.5204534619988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" si="94">GT6/GT7</f>
        <v>201.80261437908496</v>
      </c>
    </row>
    <row r="9" spans="1:20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</row>
    <row r="10" spans="1:202">
      <c r="B10">
        <f>B6/B8</f>
        <v>11.520300556787991</v>
      </c>
      <c r="AJ10" t="s">
        <v>65</v>
      </c>
    </row>
    <row r="12" spans="1:202">
      <c r="C12" s="17" t="s">
        <v>26</v>
      </c>
      <c r="D12" s="17" t="s">
        <v>27</v>
      </c>
      <c r="E12" s="1" t="s">
        <v>30</v>
      </c>
    </row>
    <row r="13" spans="1:20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02">
      <c r="A14" s="1" t="s">
        <v>29</v>
      </c>
      <c r="B14" s="16">
        <v>43040</v>
      </c>
      <c r="C14">
        <v>1700</v>
      </c>
      <c r="D14">
        <v>8.23</v>
      </c>
    </row>
    <row r="15" spans="1:202">
      <c r="A15" s="1" t="s">
        <v>29</v>
      </c>
      <c r="B15" s="16">
        <v>43054</v>
      </c>
      <c r="C15">
        <v>2400</v>
      </c>
      <c r="D15">
        <v>8.34</v>
      </c>
    </row>
    <row r="16" spans="1:20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N15"/>
  <sheetViews>
    <sheetView topLeftCell="DY1" workbookViewId="0">
      <selection activeCell="EN7" sqref="EN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4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4">
      <c r="C3" s="1" t="s">
        <v>1</v>
      </c>
    </row>
    <row r="4" spans="1:14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</row>
    <row r="5" spans="1:14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</row>
    <row r="6" spans="1:144">
      <c r="B6" s="15">
        <f>SUM(D6:MI6)</f>
        <v>10762.820000000032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</row>
    <row r="7" spans="1:14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</row>
    <row r="8" spans="1:144">
      <c r="A8" s="8">
        <f>B8/F2</f>
        <v>-3.9269818860935071E-2</v>
      </c>
      <c r="B8" s="7">
        <f>SUM(D8:MI8)</f>
        <v>-2250.1606207315799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" si="66">EN6/EN7</f>
        <v>54.088495575221245</v>
      </c>
    </row>
    <row r="9" spans="1:14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</row>
    <row r="10" spans="1:144">
      <c r="B10" s="10">
        <f>B6/B8</f>
        <v>-4.7831341020005889</v>
      </c>
      <c r="CC10" s="1" t="s">
        <v>75</v>
      </c>
      <c r="CD10" s="1" t="s">
        <v>83</v>
      </c>
    </row>
    <row r="12" spans="1:144">
      <c r="C12" s="1" t="s">
        <v>26</v>
      </c>
      <c r="D12" s="1" t="s">
        <v>27</v>
      </c>
      <c r="E12" s="1" t="s">
        <v>28</v>
      </c>
    </row>
    <row r="13" spans="1:14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44">
      <c r="A14" s="1" t="s">
        <v>29</v>
      </c>
      <c r="B14" s="11">
        <v>42999</v>
      </c>
      <c r="C14">
        <v>1000</v>
      </c>
      <c r="D14">
        <v>18.510000000000002</v>
      </c>
    </row>
    <row r="15" spans="1:14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2018-06-06T10:02:52Z</dcterms:modified>
</cp:coreProperties>
</file>