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8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N8" i="20" l="1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<sst xmlns="http://schemas.openxmlformats.org/spreadsheetml/2006/main" count="339" uniqueCount="90">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</sst>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07544"/>
        <c:axId val="2141371480"/>
      </c:lineChart>
      <c:catAx>
        <c:axId val="213530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71480"/>
        <c:crosses val="autoZero"/>
        <c:auto val="1"/>
        <c:lblAlgn val="ctr"/>
        <c:lblOffset val="100"/>
        <c:tickLblSkip val="2"/>
        <c:noMultiLvlLbl val="0"/>
      </c:catAx>
      <c:valAx>
        <c:axId val="214137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30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63016"/>
        <c:axId val="2083340408"/>
      </c:lineChart>
      <c:catAx>
        <c:axId val="2094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40408"/>
        <c:crosses val="autoZero"/>
        <c:auto val="1"/>
        <c:lblAlgn val="ctr"/>
        <c:lblOffset val="100"/>
        <c:noMultiLvlLbl val="0"/>
      </c:catAx>
      <c:valAx>
        <c:axId val="20833404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69064"/>
        <c:axId val="-2069616120"/>
      </c:lineChart>
      <c:catAx>
        <c:axId val="-206986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16120"/>
        <c:crosses val="autoZero"/>
        <c:auto val="1"/>
        <c:lblAlgn val="ctr"/>
        <c:lblOffset val="100"/>
        <c:noMultiLvlLbl val="0"/>
      </c:catAx>
      <c:valAx>
        <c:axId val="-206961612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6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4344"/>
        <c:axId val="2109353032"/>
      </c:lineChart>
      <c:catAx>
        <c:axId val="210880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53032"/>
        <c:crosses val="autoZero"/>
        <c:auto val="1"/>
        <c:lblAlgn val="ctr"/>
        <c:lblOffset val="100"/>
        <c:noMultiLvlLbl val="0"/>
      </c:catAx>
      <c:valAx>
        <c:axId val="210935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0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16920"/>
        <c:axId val="2109710888"/>
      </c:lineChart>
      <c:catAx>
        <c:axId val="21097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10888"/>
        <c:crosses val="autoZero"/>
        <c:auto val="1"/>
        <c:lblAlgn val="ctr"/>
        <c:lblOffset val="100"/>
        <c:noMultiLvlLbl val="0"/>
      </c:catAx>
      <c:valAx>
        <c:axId val="2109710888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7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86712"/>
        <c:axId val="2109683848"/>
      </c:lineChart>
      <c:catAx>
        <c:axId val="210968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83848"/>
        <c:crosses val="autoZero"/>
        <c:auto val="1"/>
        <c:lblAlgn val="ctr"/>
        <c:lblOffset val="100"/>
        <c:noMultiLvlLbl val="0"/>
      </c:catAx>
      <c:valAx>
        <c:axId val="21096838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8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18760"/>
        <c:axId val="2093815832"/>
      </c:lineChart>
      <c:catAx>
        <c:axId val="20938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15832"/>
        <c:crosses val="autoZero"/>
        <c:auto val="1"/>
        <c:lblAlgn val="ctr"/>
        <c:lblOffset val="100"/>
        <c:noMultiLvlLbl val="0"/>
      </c:catAx>
      <c:valAx>
        <c:axId val="209381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1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02600"/>
        <c:axId val="2093696552"/>
      </c:lineChart>
      <c:catAx>
        <c:axId val="209370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96552"/>
        <c:crosses val="autoZero"/>
        <c:auto val="1"/>
        <c:lblAlgn val="ctr"/>
        <c:lblOffset val="100"/>
        <c:noMultiLvlLbl val="0"/>
      </c:catAx>
      <c:valAx>
        <c:axId val="209369655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70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24664"/>
        <c:axId val="2109616760"/>
      </c:lineChart>
      <c:catAx>
        <c:axId val="210962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16760"/>
        <c:crosses val="autoZero"/>
        <c:auto val="1"/>
        <c:lblAlgn val="ctr"/>
        <c:lblOffset val="100"/>
        <c:noMultiLvlLbl val="0"/>
      </c:catAx>
      <c:valAx>
        <c:axId val="210961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2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55576"/>
        <c:axId val="2109552328"/>
      </c:lineChart>
      <c:catAx>
        <c:axId val="210955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52328"/>
        <c:crosses val="autoZero"/>
        <c:auto val="1"/>
        <c:lblAlgn val="ctr"/>
        <c:lblOffset val="100"/>
        <c:noMultiLvlLbl val="0"/>
      </c:catAx>
      <c:valAx>
        <c:axId val="210955232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55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05768"/>
        <c:axId val="2109503784"/>
      </c:lineChart>
      <c:catAx>
        <c:axId val="21095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03784"/>
        <c:crosses val="autoZero"/>
        <c:auto val="1"/>
        <c:lblAlgn val="ctr"/>
        <c:lblOffset val="100"/>
        <c:noMultiLvlLbl val="0"/>
      </c:catAx>
      <c:valAx>
        <c:axId val="210950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07960"/>
        <c:axId val="2135444840"/>
      </c:lineChart>
      <c:catAx>
        <c:axId val="214190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44840"/>
        <c:crosses val="autoZero"/>
        <c:auto val="1"/>
        <c:lblAlgn val="ctr"/>
        <c:lblOffset val="100"/>
        <c:tickLblSkip val="2"/>
        <c:noMultiLvlLbl val="0"/>
      </c:catAx>
      <c:valAx>
        <c:axId val="21354448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90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30888"/>
        <c:axId val="2093629480"/>
      </c:lineChart>
      <c:catAx>
        <c:axId val="20936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9480"/>
        <c:crosses val="autoZero"/>
        <c:auto val="1"/>
        <c:lblAlgn val="ctr"/>
        <c:lblOffset val="100"/>
        <c:noMultiLvlLbl val="0"/>
      </c:catAx>
      <c:valAx>
        <c:axId val="20936294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3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22696"/>
        <c:axId val="2093514728"/>
      </c:lineChart>
      <c:catAx>
        <c:axId val="209352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14728"/>
        <c:crosses val="autoZero"/>
        <c:auto val="1"/>
        <c:lblAlgn val="ctr"/>
        <c:lblOffset val="100"/>
        <c:noMultiLvlLbl val="0"/>
      </c:catAx>
      <c:valAx>
        <c:axId val="209351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2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78824"/>
        <c:axId val="2093267736"/>
      </c:lineChart>
      <c:catAx>
        <c:axId val="20932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7736"/>
        <c:crosses val="autoZero"/>
        <c:auto val="1"/>
        <c:lblAlgn val="ctr"/>
        <c:lblOffset val="100"/>
        <c:noMultiLvlLbl val="0"/>
      </c:catAx>
      <c:valAx>
        <c:axId val="20932677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7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67480"/>
        <c:axId val="2109360488"/>
      </c:lineChart>
      <c:catAx>
        <c:axId val="210936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60488"/>
        <c:crosses val="autoZero"/>
        <c:auto val="1"/>
        <c:lblAlgn val="ctr"/>
        <c:lblOffset val="100"/>
        <c:noMultiLvlLbl val="0"/>
      </c:catAx>
      <c:valAx>
        <c:axId val="21093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6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62936"/>
        <c:axId val="2109250744"/>
      </c:lineChart>
      <c:catAx>
        <c:axId val="210926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50744"/>
        <c:crosses val="autoZero"/>
        <c:auto val="1"/>
        <c:lblAlgn val="ctr"/>
        <c:lblOffset val="100"/>
        <c:noMultiLvlLbl val="0"/>
      </c:catAx>
      <c:valAx>
        <c:axId val="21092507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26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99096"/>
        <c:axId val="-2066289880"/>
      </c:lineChart>
      <c:catAx>
        <c:axId val="-20657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89880"/>
        <c:crosses val="autoZero"/>
        <c:auto val="1"/>
        <c:lblAlgn val="ctr"/>
        <c:lblOffset val="100"/>
        <c:noMultiLvlLbl val="0"/>
      </c:catAx>
      <c:valAx>
        <c:axId val="-206628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26568"/>
        <c:axId val="2134561688"/>
      </c:lineChart>
      <c:catAx>
        <c:axId val="-206652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61688"/>
        <c:crosses val="autoZero"/>
        <c:auto val="1"/>
        <c:lblAlgn val="ctr"/>
        <c:lblOffset val="100"/>
        <c:noMultiLvlLbl val="0"/>
      </c:catAx>
      <c:valAx>
        <c:axId val="21345616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52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21272"/>
        <c:axId val="2134150664"/>
      </c:lineChart>
      <c:catAx>
        <c:axId val="209082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50664"/>
        <c:crosses val="autoZero"/>
        <c:auto val="1"/>
        <c:lblAlgn val="ctr"/>
        <c:lblOffset val="100"/>
        <c:noMultiLvlLbl val="0"/>
      </c:catAx>
      <c:valAx>
        <c:axId val="213415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2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36568"/>
        <c:axId val="-2066720888"/>
      </c:lineChart>
      <c:catAx>
        <c:axId val="21341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20888"/>
        <c:crosses val="autoZero"/>
        <c:auto val="1"/>
        <c:lblAlgn val="ctr"/>
        <c:lblOffset val="100"/>
        <c:noMultiLvlLbl val="0"/>
      </c:catAx>
      <c:valAx>
        <c:axId val="-206672088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3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54920"/>
        <c:axId val="-2066278200"/>
      </c:lineChart>
      <c:catAx>
        <c:axId val="209005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78200"/>
        <c:crosses val="autoZero"/>
        <c:auto val="1"/>
        <c:lblAlgn val="ctr"/>
        <c:lblOffset val="100"/>
        <c:noMultiLvlLbl val="0"/>
      </c:catAx>
      <c:valAx>
        <c:axId val="-206627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5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17816"/>
        <c:axId val="2141532040"/>
      </c:lineChart>
      <c:catAx>
        <c:axId val="214151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32040"/>
        <c:crosses val="autoZero"/>
        <c:auto val="1"/>
        <c:lblAlgn val="ctr"/>
        <c:lblOffset val="100"/>
        <c:noMultiLvlLbl val="0"/>
      </c:catAx>
      <c:valAx>
        <c:axId val="214153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1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13880"/>
        <c:axId val="2134663736"/>
      </c:lineChart>
      <c:catAx>
        <c:axId val="21343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3736"/>
        <c:crosses val="autoZero"/>
        <c:auto val="1"/>
        <c:lblAlgn val="ctr"/>
        <c:lblOffset val="100"/>
        <c:noMultiLvlLbl val="0"/>
      </c:catAx>
      <c:valAx>
        <c:axId val="213466373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23384"/>
        <c:axId val="2142041384"/>
      </c:lineChart>
      <c:catAx>
        <c:axId val="214202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41384"/>
        <c:crosses val="autoZero"/>
        <c:auto val="1"/>
        <c:lblAlgn val="ctr"/>
        <c:lblOffset val="100"/>
        <c:noMultiLvlLbl val="0"/>
      </c:catAx>
      <c:valAx>
        <c:axId val="214204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02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36200"/>
        <c:axId val="2135208696"/>
      </c:lineChart>
      <c:catAx>
        <c:axId val="21352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08696"/>
        <c:crosses val="autoZero"/>
        <c:auto val="1"/>
        <c:lblAlgn val="ctr"/>
        <c:lblOffset val="100"/>
        <c:noMultiLvlLbl val="0"/>
      </c:catAx>
      <c:valAx>
        <c:axId val="2135208696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2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89288"/>
        <c:axId val="2135451112"/>
      </c:lineChart>
      <c:catAx>
        <c:axId val="213538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51112"/>
        <c:crosses val="autoZero"/>
        <c:auto val="1"/>
        <c:lblAlgn val="ctr"/>
        <c:lblOffset val="100"/>
        <c:noMultiLvlLbl val="0"/>
      </c:catAx>
      <c:valAx>
        <c:axId val="21354511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38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44088"/>
        <c:axId val="2093130792"/>
      </c:lineChart>
      <c:catAx>
        <c:axId val="209314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30792"/>
        <c:crosses val="autoZero"/>
        <c:auto val="1"/>
        <c:lblAlgn val="ctr"/>
        <c:lblOffset val="100"/>
        <c:noMultiLvlLbl val="0"/>
      </c:catAx>
      <c:valAx>
        <c:axId val="209313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4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70008"/>
        <c:axId val="2092959976"/>
      </c:lineChart>
      <c:catAx>
        <c:axId val="209297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59976"/>
        <c:crosses val="autoZero"/>
        <c:auto val="1"/>
        <c:lblAlgn val="ctr"/>
        <c:lblOffset val="100"/>
        <c:noMultiLvlLbl val="0"/>
      </c:catAx>
      <c:valAx>
        <c:axId val="209295997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7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53496"/>
        <c:axId val="2135792616"/>
      </c:lineChart>
      <c:catAx>
        <c:axId val="21357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92616"/>
        <c:crosses val="autoZero"/>
        <c:auto val="1"/>
        <c:lblAlgn val="ctr"/>
        <c:lblOffset val="100"/>
        <c:noMultiLvlLbl val="0"/>
      </c:catAx>
      <c:valAx>
        <c:axId val="213579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75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99000"/>
        <c:axId val="-2068188072"/>
      </c:lineChart>
      <c:catAx>
        <c:axId val="-20681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88072"/>
        <c:crosses val="autoZero"/>
        <c:auto val="1"/>
        <c:lblAlgn val="ctr"/>
        <c:lblOffset val="100"/>
        <c:noMultiLvlLbl val="0"/>
      </c:catAx>
      <c:valAx>
        <c:axId val="-20681880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1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35688"/>
        <c:axId val="2134746632"/>
      </c:lineChart>
      <c:catAx>
        <c:axId val="-206613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46632"/>
        <c:crosses val="autoZero"/>
        <c:auto val="1"/>
        <c:lblAlgn val="ctr"/>
        <c:lblOffset val="100"/>
        <c:noMultiLvlLbl val="0"/>
      </c:catAx>
      <c:valAx>
        <c:axId val="213474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13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33416"/>
        <c:axId val="2134287352"/>
      </c:lineChart>
      <c:catAx>
        <c:axId val="-206593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87352"/>
        <c:crosses val="autoZero"/>
        <c:auto val="1"/>
        <c:lblAlgn val="ctr"/>
        <c:lblOffset val="100"/>
        <c:noMultiLvlLbl val="0"/>
      </c:catAx>
      <c:valAx>
        <c:axId val="2134287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93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23352"/>
        <c:axId val="2141828776"/>
      </c:lineChart>
      <c:catAx>
        <c:axId val="214182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28776"/>
        <c:crosses val="autoZero"/>
        <c:auto val="1"/>
        <c:lblAlgn val="ctr"/>
        <c:lblOffset val="100"/>
        <c:noMultiLvlLbl val="0"/>
      </c:catAx>
      <c:valAx>
        <c:axId val="21418287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8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09480"/>
        <c:axId val="2134179128"/>
      </c:lineChart>
      <c:catAx>
        <c:axId val="-206660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9128"/>
        <c:crosses val="autoZero"/>
        <c:auto val="1"/>
        <c:lblAlgn val="ctr"/>
        <c:lblOffset val="100"/>
        <c:noMultiLvlLbl val="0"/>
      </c:catAx>
      <c:valAx>
        <c:axId val="213417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60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4088"/>
        <c:axId val="-2068052552"/>
      </c:lineChart>
      <c:catAx>
        <c:axId val="-20680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52552"/>
        <c:crosses val="autoZero"/>
        <c:auto val="1"/>
        <c:lblAlgn val="ctr"/>
        <c:lblOffset val="100"/>
        <c:noMultiLvlLbl val="0"/>
      </c:catAx>
      <c:valAx>
        <c:axId val="-20680525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07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8888"/>
        <c:axId val="-2066238872"/>
      </c:lineChart>
      <c:catAx>
        <c:axId val="213421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38872"/>
        <c:crosses val="autoZero"/>
        <c:auto val="1"/>
        <c:lblAlgn val="ctr"/>
        <c:lblOffset val="100"/>
        <c:noMultiLvlLbl val="0"/>
      </c:catAx>
      <c:valAx>
        <c:axId val="-206623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21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73320"/>
        <c:axId val="2134681224"/>
      </c:lineChart>
      <c:catAx>
        <c:axId val="213447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81224"/>
        <c:crosses val="autoZero"/>
        <c:auto val="1"/>
        <c:lblAlgn val="ctr"/>
        <c:lblOffset val="100"/>
        <c:noMultiLvlLbl val="0"/>
      </c:catAx>
      <c:valAx>
        <c:axId val="213468122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78680"/>
        <c:axId val="2088259848"/>
      </c:lineChart>
      <c:catAx>
        <c:axId val="-20659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59848"/>
        <c:crosses val="autoZero"/>
        <c:auto val="1"/>
        <c:lblAlgn val="ctr"/>
        <c:lblOffset val="100"/>
        <c:noMultiLvlLbl val="0"/>
      </c:catAx>
      <c:valAx>
        <c:axId val="208825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97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09304"/>
        <c:axId val="2088180504"/>
      </c:lineChart>
      <c:catAx>
        <c:axId val="-20664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80504"/>
        <c:crosses val="autoZero"/>
        <c:auto val="1"/>
        <c:lblAlgn val="ctr"/>
        <c:lblOffset val="100"/>
        <c:noMultiLvlLbl val="0"/>
      </c:catAx>
      <c:valAx>
        <c:axId val="20881805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40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75192"/>
        <c:axId val="-2067954392"/>
      </c:lineChart>
      <c:catAx>
        <c:axId val="-20679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54392"/>
        <c:crosses val="autoZero"/>
        <c:auto val="1"/>
        <c:lblAlgn val="ctr"/>
        <c:lblOffset val="100"/>
        <c:noMultiLvlLbl val="0"/>
      </c:catAx>
      <c:valAx>
        <c:axId val="-206795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97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98200"/>
        <c:axId val="2141322968"/>
      </c:lineChart>
      <c:catAx>
        <c:axId val="214129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22968"/>
        <c:crosses val="autoZero"/>
        <c:auto val="1"/>
        <c:lblAlgn val="ctr"/>
        <c:lblOffset val="100"/>
        <c:noMultiLvlLbl val="0"/>
      </c:catAx>
      <c:valAx>
        <c:axId val="214132296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29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35640"/>
        <c:axId val="2141455608"/>
      </c:lineChart>
      <c:catAx>
        <c:axId val="21414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55608"/>
        <c:crosses val="autoZero"/>
        <c:auto val="1"/>
        <c:lblAlgn val="ctr"/>
        <c:lblOffset val="100"/>
        <c:noMultiLvlLbl val="0"/>
      </c:catAx>
      <c:valAx>
        <c:axId val="214145560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43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4824"/>
        <c:axId val="2134035224"/>
      </c:lineChart>
      <c:catAx>
        <c:axId val="20898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35224"/>
        <c:crosses val="autoZero"/>
        <c:auto val="1"/>
        <c:lblAlgn val="ctr"/>
        <c:lblOffset val="100"/>
        <c:noMultiLvlLbl val="0"/>
      </c:catAx>
      <c:valAx>
        <c:axId val="213403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1288"/>
        <c:axId val="2134505768"/>
      </c:lineChart>
      <c:catAx>
        <c:axId val="213415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05768"/>
        <c:crosses val="autoZero"/>
        <c:auto val="1"/>
        <c:lblAlgn val="ctr"/>
        <c:lblOffset val="100"/>
        <c:noMultiLvlLbl val="0"/>
      </c:catAx>
      <c:valAx>
        <c:axId val="213450576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82440"/>
        <c:axId val="-2068987768"/>
      </c:lineChart>
      <c:catAx>
        <c:axId val="209108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87768"/>
        <c:crosses val="autoZero"/>
        <c:auto val="1"/>
        <c:lblAlgn val="ctr"/>
        <c:lblOffset val="100"/>
        <c:noMultiLvlLbl val="0"/>
      </c:catAx>
      <c:valAx>
        <c:axId val="-206898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8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02616"/>
        <c:axId val="2104870584"/>
      </c:lineChart>
      <c:catAx>
        <c:axId val="20825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70584"/>
        <c:crosses val="autoZero"/>
        <c:auto val="1"/>
        <c:lblAlgn val="ctr"/>
        <c:lblOffset val="100"/>
        <c:noMultiLvlLbl val="0"/>
      </c:catAx>
      <c:valAx>
        <c:axId val="21048705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0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90616"/>
        <c:axId val="2053170760"/>
      </c:lineChart>
      <c:catAx>
        <c:axId val="205329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70760"/>
        <c:crosses val="autoZero"/>
        <c:auto val="1"/>
        <c:lblAlgn val="ctr"/>
        <c:lblOffset val="100"/>
        <c:noMultiLvlLbl val="0"/>
      </c:catAx>
      <c:valAx>
        <c:axId val="205317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29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5"/>
  <sheetViews>
    <sheetView topLeftCell="FQ1" workbookViewId="0">
      <selection activeCell="FW7" sqref="F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</row>
    <row r="5" spans="1:17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</row>
    <row r="6" spans="1:179">
      <c r="A6" s="10"/>
      <c r="B6" s="34">
        <f>SUM(D6:MI6)</f>
        <v>-245569.12999999995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</row>
    <row r="7" spans="1:17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</row>
    <row r="8" spans="1:179">
      <c r="A8" s="8">
        <f>B8/F2</f>
        <v>-7.3911720961885984E-3</v>
      </c>
      <c r="B8" s="7">
        <f>SUM(D8:MI8)</f>
        <v>-4662.3513582757678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</row>
    <row r="9" spans="1:17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</row>
    <row r="10" spans="1:179">
      <c r="A10" s="10"/>
      <c r="B10" s="10">
        <f>B6/B8</f>
        <v>52.670661460147095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9"/>
  <sheetViews>
    <sheetView topLeftCell="GS1" workbookViewId="0">
      <selection activeCell="HG7" sqref="H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5">
      <c r="C2" s="1" t="s">
        <v>20</v>
      </c>
      <c r="D2" s="1" t="s">
        <v>7</v>
      </c>
      <c r="E2">
        <v>16.73</v>
      </c>
      <c r="F2">
        <f>E2*10000</f>
        <v>167300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-14245.540000000008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</row>
    <row r="7" spans="1:2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</row>
    <row r="8" spans="1:215">
      <c r="A8" s="8">
        <f>B8/F2</f>
        <v>-2.0913588952433483E-2</v>
      </c>
      <c r="B8" s="7">
        <f>SUM(D8:MI8)</f>
        <v>-3498.843431742122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</row>
    <row r="9" spans="1:21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</row>
    <row r="10" spans="1:215">
      <c r="B10" s="10">
        <f>B6/B8</f>
        <v>4.0714997049487751</v>
      </c>
    </row>
    <row r="12" spans="1:215">
      <c r="C12" s="17" t="s">
        <v>26</v>
      </c>
      <c r="D12" s="17" t="s">
        <v>27</v>
      </c>
    </row>
    <row r="13" spans="1:215">
      <c r="C13" s="10">
        <v>400</v>
      </c>
      <c r="D13" s="10">
        <v>8.4030000000000005</v>
      </c>
    </row>
    <row r="14" spans="1:215">
      <c r="A14" s="1" t="s">
        <v>29</v>
      </c>
      <c r="B14" s="23">
        <v>42991</v>
      </c>
      <c r="C14">
        <v>2000</v>
      </c>
      <c r="D14">
        <v>4.75</v>
      </c>
    </row>
    <row r="15" spans="1:215">
      <c r="A15" s="1" t="s">
        <v>29</v>
      </c>
      <c r="B15" s="11">
        <v>42993</v>
      </c>
      <c r="C15">
        <v>2000</v>
      </c>
      <c r="D15">
        <v>4.71</v>
      </c>
    </row>
    <row r="16" spans="1:21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20"/>
  <sheetViews>
    <sheetView topLeftCell="GR1" workbookViewId="0">
      <selection activeCell="HG7" sqref="H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-126750.60999999999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</row>
    <row r="7" spans="1:2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</row>
    <row r="8" spans="1:215">
      <c r="A8" s="8">
        <f>B8/F2</f>
        <v>-8.6736835731167736E-2</v>
      </c>
      <c r="B8" s="7">
        <f>SUM(D8:MI8)</f>
        <v>-8213.9783437415845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</row>
    <row r="9" spans="1:21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</row>
    <row r="10" spans="1:215">
      <c r="B10">
        <f>B6/B8</f>
        <v>15.431086459653761</v>
      </c>
    </row>
    <row r="16" spans="1:21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4"/>
  <sheetViews>
    <sheetView topLeftCell="HB1" workbookViewId="0">
      <selection activeCell="HG7" sqref="H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5">
      <c r="C2" s="1" t="s">
        <v>11</v>
      </c>
      <c r="D2" s="1" t="s">
        <v>7</v>
      </c>
      <c r="E2">
        <v>4.05</v>
      </c>
      <c r="F2">
        <f>E2*10000</f>
        <v>40500</v>
      </c>
    </row>
    <row r="3" spans="1:215">
      <c r="C3" s="1" t="s">
        <v>1</v>
      </c>
    </row>
    <row r="4" spans="1:21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 s="27" customFormat="1">
      <c r="B6" s="28">
        <f>SUM(D6:MI6)</f>
        <v>-29611.539999999983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</row>
    <row r="7" spans="1:21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</row>
    <row r="8" spans="1:215">
      <c r="A8" s="8">
        <f>B8/F2</f>
        <v>-6.7356870693260365E-2</v>
      </c>
      <c r="B8" s="7">
        <f>SUM(D8:MI8)</f>
        <v>-2727.9532630770445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</row>
    <row r="9" spans="1:21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</row>
    <row r="10" spans="1:215">
      <c r="B10" s="10">
        <f>B6/B8</f>
        <v>10.854856056660996</v>
      </c>
      <c r="HE10" s="1" t="s">
        <v>41</v>
      </c>
    </row>
    <row r="12" spans="1:215">
      <c r="C12" s="17" t="s">
        <v>26</v>
      </c>
      <c r="D12" s="17" t="s">
        <v>27</v>
      </c>
    </row>
    <row r="13" spans="1:215">
      <c r="C13" s="10">
        <v>300</v>
      </c>
      <c r="D13" s="10">
        <v>27.286999999999999</v>
      </c>
    </row>
    <row r="14" spans="1:21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4"/>
  <sheetViews>
    <sheetView topLeftCell="GK1" workbookViewId="0">
      <selection activeCell="GX7" sqref="G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6">
      <c r="C2" s="1" t="s">
        <v>8</v>
      </c>
      <c r="D2" s="1" t="s">
        <v>7</v>
      </c>
      <c r="E2">
        <v>220.39</v>
      </c>
      <c r="F2">
        <f>E2*10000</f>
        <v>2203900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</row>
    <row r="6" spans="1:206">
      <c r="B6" s="15">
        <f>SUM(D6:MI6)</f>
        <v>-238898.97999999992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</row>
    <row r="7" spans="1:20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</row>
    <row r="8" spans="1:206">
      <c r="A8" s="8">
        <f>B8/F2</f>
        <v>-5.1659596935635627E-2</v>
      </c>
      <c r="B8" s="7">
        <f>SUM(D8:MI8)</f>
        <v>-113852.58568644736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</row>
    <row r="9" spans="1:20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</row>
    <row r="10" spans="1:206">
      <c r="T10" s="22" t="s">
        <v>49</v>
      </c>
      <c r="FE10" t="s">
        <v>82</v>
      </c>
    </row>
    <row r="13" spans="1:206">
      <c r="C13" s="1" t="s">
        <v>26</v>
      </c>
      <c r="D13" s="1" t="s">
        <v>27</v>
      </c>
      <c r="E13" s="1" t="s">
        <v>47</v>
      </c>
    </row>
    <row r="14" spans="1:20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5"/>
  <sheetViews>
    <sheetView topLeftCell="GU1" workbookViewId="0">
      <selection activeCell="HG4" sqref="HG4:HG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5">
      <c r="C2" s="1" t="s">
        <v>9</v>
      </c>
      <c r="D2" s="1" t="s">
        <v>7</v>
      </c>
      <c r="E2">
        <v>9.6</v>
      </c>
      <c r="F2">
        <f>E2*10000</f>
        <v>96000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-93701.35000000002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</row>
    <row r="7" spans="1:2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</row>
    <row r="8" spans="1:215">
      <c r="A8" s="8">
        <f>B8/F2</f>
        <v>-0.17442474133187322</v>
      </c>
      <c r="B8" s="7">
        <f>SUM(D8:MI8)</f>
        <v>-16744.775167859829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</row>
    <row r="9" spans="1:21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</row>
    <row r="12" spans="1:215">
      <c r="C12" s="1" t="s">
        <v>26</v>
      </c>
      <c r="D12" s="1" t="s">
        <v>27</v>
      </c>
      <c r="E12" s="1" t="s">
        <v>30</v>
      </c>
    </row>
    <row r="13" spans="1:21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5">
      <c r="C14" s="12"/>
      <c r="D14" s="13"/>
      <c r="E14" s="13"/>
    </row>
    <row r="15" spans="1:2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5"/>
  <sheetViews>
    <sheetView topLeftCell="FW1" workbookViewId="0">
      <selection activeCell="GI7" sqref="G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1">
      <c r="C2" s="1" t="s">
        <v>15</v>
      </c>
      <c r="D2" s="1" t="s">
        <v>7</v>
      </c>
      <c r="E2">
        <v>3.89</v>
      </c>
      <c r="F2">
        <f>E2*10000</f>
        <v>38900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</row>
    <row r="6" spans="1:191">
      <c r="B6" s="15">
        <f>SUM(D6:MI6)</f>
        <v>-1299.8299999999995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</row>
    <row r="7" spans="1:19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</row>
    <row r="8" spans="1:191">
      <c r="A8" s="8">
        <f>B8/F2</f>
        <v>-5.8918814605651163E-3</v>
      </c>
      <c r="B8" s="7">
        <f>SUM(D8:MI8)</f>
        <v>-229.19418881598304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</row>
    <row r="9" spans="1:19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</row>
    <row r="10" spans="1:191">
      <c r="CD10" s="1" t="s">
        <v>76</v>
      </c>
      <c r="FB10" t="s">
        <v>82</v>
      </c>
      <c r="FP10" s="1" t="s">
        <v>84</v>
      </c>
    </row>
    <row r="14" spans="1:191">
      <c r="C14" s="1" t="s">
        <v>26</v>
      </c>
      <c r="D14" s="17" t="s">
        <v>27</v>
      </c>
      <c r="E14" s="1" t="s">
        <v>30</v>
      </c>
    </row>
    <row r="15" spans="1:19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8"/>
  <sheetViews>
    <sheetView topLeftCell="GQ1" workbookViewId="0">
      <selection activeCell="HG7" sqref="H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-77092.730000000054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</row>
    <row r="7" spans="1:2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</row>
    <row r="8" spans="1:215">
      <c r="A8" s="8">
        <f>B8/F2</f>
        <v>-2.8053795207530249E-2</v>
      </c>
      <c r="B8" s="7">
        <f>SUM(D8:MI8)</f>
        <v>-22252.27035861299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</row>
    <row r="9" spans="1:21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</row>
    <row r="14" spans="1:215">
      <c r="C14" s="1" t="s">
        <v>26</v>
      </c>
      <c r="D14" s="1" t="s">
        <v>27</v>
      </c>
      <c r="E14" s="1" t="s">
        <v>30</v>
      </c>
    </row>
    <row r="15" spans="1:21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5"/>
  <sheetViews>
    <sheetView topLeftCell="GS1" workbookViewId="0">
      <selection activeCell="HF7" sqref="H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4">
      <c r="C2" s="1" t="s">
        <v>14</v>
      </c>
      <c r="D2" s="1" t="s">
        <v>7</v>
      </c>
      <c r="E2">
        <v>19.88</v>
      </c>
      <c r="F2">
        <f>E2*10000</f>
        <v>198800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</row>
    <row r="6" spans="1:214">
      <c r="B6" s="15">
        <f>SUM(D6:MI6)</f>
        <v>-45281.25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</row>
    <row r="7" spans="1:21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</row>
    <row r="8" spans="1:214">
      <c r="A8" s="8">
        <f>B8/F2</f>
        <v>-5.1029809079625232E-2</v>
      </c>
      <c r="B8" s="7">
        <f>SUM(D8:MI8)</f>
        <v>-10144.726045029496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</row>
    <row r="9" spans="1:21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</row>
    <row r="10" spans="1:21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4">
      <c r="C13" s="17" t="s">
        <v>26</v>
      </c>
      <c r="D13" s="17" t="s">
        <v>27</v>
      </c>
      <c r="E13" s="1" t="s">
        <v>35</v>
      </c>
    </row>
    <row r="14" spans="1:21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4"/>
  <sheetViews>
    <sheetView topLeftCell="GP1" workbookViewId="0">
      <selection activeCell="HG7" sqref="H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-81122.27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</row>
    <row r="7" spans="1:2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</row>
    <row r="8" spans="1:215">
      <c r="A8" s="8">
        <f>B8/F2</f>
        <v>-1.2591093558428136E-2</v>
      </c>
      <c r="B8" s="7">
        <f>SUM(D8:MI8)</f>
        <v>-22478.879329861753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</row>
    <row r="9" spans="1:21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</row>
    <row r="10" spans="1:215">
      <c r="B10">
        <f>B6/B8</f>
        <v>3.608821810446496</v>
      </c>
      <c r="U10" s="1" t="s">
        <v>51</v>
      </c>
      <c r="V10" s="1" t="s">
        <v>41</v>
      </c>
    </row>
    <row r="12" spans="1:215">
      <c r="C12" s="1" t="s">
        <v>26</v>
      </c>
      <c r="D12" s="1" t="s">
        <v>27</v>
      </c>
    </row>
    <row r="13" spans="1:215">
      <c r="C13">
        <v>800</v>
      </c>
      <c r="D13">
        <v>9.1660000000000004</v>
      </c>
    </row>
    <row r="14" spans="1:21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4"/>
  <sheetViews>
    <sheetView topLeftCell="EF1" workbookViewId="0">
      <selection activeCell="EP7" sqref="E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6">
      <c r="C2" s="1" t="s">
        <v>13</v>
      </c>
      <c r="D2" s="1" t="s">
        <v>7</v>
      </c>
      <c r="E2">
        <v>6.98</v>
      </c>
      <c r="F2">
        <f>E2*10000</f>
        <v>69800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</row>
    <row r="6" spans="1:146">
      <c r="B6" s="15">
        <f>SUM(D6:MI6)</f>
        <v>-124330.38999999994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</row>
    <row r="7" spans="1:14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</row>
    <row r="8" spans="1:146">
      <c r="A8" s="8">
        <f>B8/F2</f>
        <v>-0.17911650628027734</v>
      </c>
      <c r="B8" s="7">
        <f>SUM(D8:MI8)</f>
        <v>-12502.332138363357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</row>
    <row r="9" spans="1:14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</row>
    <row r="10" spans="1:14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46">
      <c r="C12" s="1" t="s">
        <v>26</v>
      </c>
      <c r="D12" s="1" t="s">
        <v>27</v>
      </c>
    </row>
    <row r="13" spans="1:146">
      <c r="C13">
        <v>400</v>
      </c>
      <c r="D13">
        <v>27.524999999999999</v>
      </c>
      <c r="G13" s="1" t="s">
        <v>31</v>
      </c>
    </row>
    <row r="14" spans="1:14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3"/>
  <sheetViews>
    <sheetView topLeftCell="GF1" workbookViewId="0">
      <selection activeCell="GS7" sqref="G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1">
      <c r="C2" s="1" t="s">
        <v>53</v>
      </c>
      <c r="D2" s="1" t="s">
        <v>7</v>
      </c>
      <c r="E2">
        <v>12.56</v>
      </c>
      <c r="F2">
        <f>E2*10000</f>
        <v>125600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</row>
    <row r="6" spans="1:201">
      <c r="B6" s="15">
        <f>SUM(D6:MI6)</f>
        <v>496169.65000000014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</row>
    <row r="7" spans="1:20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</row>
    <row r="8" spans="1:201">
      <c r="A8" s="8">
        <f>B8/F2</f>
        <v>6.647913815437583E-3</v>
      </c>
      <c r="B8" s="7">
        <f>SUM(D8:MI8)</f>
        <v>834.97797521896041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</row>
    <row r="9" spans="1:20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</row>
    <row r="10" spans="1:201">
      <c r="B10">
        <f>B6/B8</f>
        <v>594.2308237171012</v>
      </c>
      <c r="GM10" t="s">
        <v>89</v>
      </c>
    </row>
    <row r="12" spans="1:201">
      <c r="C12" s="17" t="s">
        <v>26</v>
      </c>
      <c r="D12" s="17" t="s">
        <v>27</v>
      </c>
    </row>
    <row r="13" spans="1:20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4"/>
  <sheetViews>
    <sheetView topLeftCell="GS1" workbookViewId="0">
      <selection activeCell="HG7" sqref="H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5">
      <c r="C2" s="1" t="s">
        <v>19</v>
      </c>
      <c r="D2" s="1" t="s">
        <v>7</v>
      </c>
      <c r="E2">
        <v>19.34</v>
      </c>
      <c r="F2">
        <f>E2*10000</f>
        <v>193400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-32635.209999999981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</row>
    <row r="7" spans="1:2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</row>
    <row r="8" spans="1:215">
      <c r="A8" s="8">
        <f>B8/F2</f>
        <v>-6.263594374257242E-2</v>
      </c>
      <c r="B8" s="7">
        <f>SUM(D8:MI8)</f>
        <v>-12113.791519813507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</row>
    <row r="9" spans="1:21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</row>
    <row r="10" spans="1:215">
      <c r="DY10" s="1" t="s">
        <v>41</v>
      </c>
    </row>
    <row r="12" spans="1:215">
      <c r="C12" s="17" t="s">
        <v>26</v>
      </c>
      <c r="D12" s="17" t="s">
        <v>27</v>
      </c>
    </row>
    <row r="13" spans="1:215">
      <c r="C13" s="10">
        <v>600</v>
      </c>
      <c r="D13" s="10">
        <v>7.2480000000000002</v>
      </c>
    </row>
    <row r="14" spans="1:21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4"/>
  <sheetViews>
    <sheetView topLeftCell="GP1" workbookViewId="0">
      <selection activeCell="HG7" sqref="H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5">
      <c r="C2" s="1" t="s">
        <v>21</v>
      </c>
      <c r="D2" s="1" t="s">
        <v>7</v>
      </c>
      <c r="E2">
        <v>5.4</v>
      </c>
      <c r="F2">
        <f>E2*10000</f>
        <v>54000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-7106.4500000000025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</row>
    <row r="7" spans="1:2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</row>
    <row r="8" spans="1:215">
      <c r="A8" s="8">
        <f>B8/F2</f>
        <v>-2.5046154421208413E-2</v>
      </c>
      <c r="B8" s="7">
        <f>SUM(D8:MI8)</f>
        <v>-1352.4923387452543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</row>
    <row r="9" spans="1:21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</row>
    <row r="12" spans="1:215">
      <c r="C12" s="17" t="s">
        <v>26</v>
      </c>
      <c r="D12" s="17" t="s">
        <v>27</v>
      </c>
    </row>
    <row r="13" spans="1:215">
      <c r="C13" s="10">
        <v>300</v>
      </c>
      <c r="D13" s="10">
        <v>8.4870000000000001</v>
      </c>
    </row>
    <row r="14" spans="1:21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3"/>
  <sheetViews>
    <sheetView tabSelected="1" topLeftCell="GG1" workbookViewId="0">
      <selection activeCell="GN7" sqref="G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6">
      <c r="C2" s="1" t="s">
        <v>58</v>
      </c>
      <c r="D2" s="1" t="s">
        <v>7</v>
      </c>
      <c r="E2">
        <v>7.83</v>
      </c>
      <c r="F2">
        <f>E2*10000</f>
        <v>78300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</row>
    <row r="6" spans="1:196">
      <c r="B6" s="15">
        <f>SUM(D6:MI6)</f>
        <v>-15241.35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</row>
    <row r="7" spans="1:19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</row>
    <row r="8" spans="1:196">
      <c r="A8" s="8">
        <f>B8/F2</f>
        <v>-1.5094864655227257E-2</v>
      </c>
      <c r="B8" s="7">
        <f>SUM(D8:MI8)</f>
        <v>-1181.9279025042943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</row>
    <row r="9" spans="1:19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</row>
    <row r="10" spans="1:196">
      <c r="GF10" t="s">
        <v>88</v>
      </c>
    </row>
    <row r="11" spans="1:196">
      <c r="GF11" t="s">
        <v>87</v>
      </c>
    </row>
    <row r="12" spans="1:196">
      <c r="C12" s="17" t="s">
        <v>26</v>
      </c>
      <c r="D12" s="17" t="s">
        <v>27</v>
      </c>
    </row>
    <row r="13" spans="1:19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L1" workbookViewId="0">
      <selection activeCell="CW7" sqref="C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/>
      <c r="CY5" s="9"/>
    </row>
    <row r="6" spans="1:103">
      <c r="B6" s="15">
        <f>SUM(D6:MI6)</f>
        <v>-138716.26000000004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"/>
      <c r="CY7" s="3"/>
    </row>
    <row r="8" spans="1:103">
      <c r="A8" s="8">
        <f>B8/F2</f>
        <v>-3.6050822259485762E-2</v>
      </c>
      <c r="B8" s="7">
        <f>SUM(D8:MI8)</f>
        <v>-2357.7237757703688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O2" workbookViewId="0">
      <selection activeCell="CW7" sqref="C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/>
      <c r="CY5" s="9"/>
    </row>
    <row r="6" spans="1:103">
      <c r="B6" s="15">
        <f>SUM(D6:MI6)</f>
        <v>-42353.089999999982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"/>
      <c r="CY7" s="3"/>
    </row>
    <row r="8" spans="1:103">
      <c r="A8" s="8">
        <f>B8/F2</f>
        <v>-4.067117818340159E-3</v>
      </c>
      <c r="B8" s="7">
        <f>SUM(D8:MI8)</f>
        <v>-423.38696488921056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7"/>
  <sheetViews>
    <sheetView topLeftCell="GX1" workbookViewId="0">
      <selection activeCell="HG7" sqref="H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11366.000000000016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</row>
    <row r="7" spans="1:2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</row>
    <row r="8" spans="1:215">
      <c r="A8" s="8">
        <f>B8/F2</f>
        <v>4.1950393526176988E-4</v>
      </c>
      <c r="B8" s="7">
        <f>SUM(D8:MI8)</f>
        <v>4008.6957045744207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</row>
    <row r="9" spans="1:21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</row>
    <row r="10" spans="1:215">
      <c r="B10" s="10">
        <f>B6/B8</f>
        <v>2.8353361885338404</v>
      </c>
      <c r="GS10" t="s">
        <v>85</v>
      </c>
    </row>
    <row r="12" spans="1:215">
      <c r="C12" s="17" t="s">
        <v>26</v>
      </c>
      <c r="D12" s="17" t="s">
        <v>27</v>
      </c>
    </row>
    <row r="13" spans="1:215">
      <c r="C13" s="10">
        <v>1000</v>
      </c>
      <c r="D13" s="10">
        <v>7.5910000000000002</v>
      </c>
    </row>
    <row r="14" spans="1:215">
      <c r="C14">
        <v>900</v>
      </c>
      <c r="D14">
        <v>5.9</v>
      </c>
    </row>
    <row r="15" spans="1:215">
      <c r="A15" s="1" t="s">
        <v>28</v>
      </c>
      <c r="B15" s="38">
        <v>11232</v>
      </c>
      <c r="C15">
        <v>1900</v>
      </c>
      <c r="D15">
        <v>6</v>
      </c>
    </row>
    <row r="16" spans="1:21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7"/>
  <sheetViews>
    <sheetView topLeftCell="GW1" workbookViewId="0">
      <selection activeCell="HG7" sqref="H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5">
      <c r="C2" s="1" t="s">
        <v>17</v>
      </c>
      <c r="D2" s="1" t="s">
        <v>7</v>
      </c>
      <c r="E2">
        <v>220.9</v>
      </c>
      <c r="F2">
        <f>E2*10000</f>
        <v>2209000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81593.269999999873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</row>
    <row r="7" spans="1:2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</row>
    <row r="8" spans="1:215">
      <c r="A8" s="8">
        <f>B8/F2</f>
        <v>3.9897044665340217E-3</v>
      </c>
      <c r="B8" s="7">
        <f>SUM(D8:MI8)</f>
        <v>8813.2571665736541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</row>
    <row r="9" spans="1:21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</row>
    <row r="10" spans="1:215">
      <c r="B10" s="10">
        <f>B6/B8</f>
        <v>9.2580153350638046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5">
      <c r="AB11" s="1" t="s">
        <v>61</v>
      </c>
    </row>
    <row r="13" spans="1:215">
      <c r="C13" s="17" t="s">
        <v>26</v>
      </c>
      <c r="D13" s="17" t="s">
        <v>27</v>
      </c>
      <c r="E13" s="1" t="s">
        <v>28</v>
      </c>
    </row>
    <row r="14" spans="1:21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5"/>
  <sheetViews>
    <sheetView topLeftCell="FX1" workbookViewId="0">
      <selection activeCell="GJ7" sqref="G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2">
      <c r="C2" s="1" t="s">
        <v>33</v>
      </c>
      <c r="D2" s="1" t="s">
        <v>7</v>
      </c>
      <c r="E2">
        <v>11.94</v>
      </c>
      <c r="F2">
        <f>E2*10000</f>
        <v>119400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</row>
    <row r="6" spans="1:192">
      <c r="B6" s="15">
        <f>SUM(D6:MI6)</f>
        <v>-40403.129999999997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</row>
    <row r="7" spans="1:19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</row>
    <row r="8" spans="1:192">
      <c r="A8" s="8">
        <f>B8/F2</f>
        <v>-8.1424685975600222E-2</v>
      </c>
      <c r="B8" s="7">
        <f>SUM(D8:MI8)</f>
        <v>-9722.1075054866669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</row>
    <row r="9" spans="1:19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</row>
    <row r="10" spans="1:192">
      <c r="B10">
        <f>B6/B8</f>
        <v>4.1557995503751126</v>
      </c>
      <c r="DF10" t="s">
        <v>82</v>
      </c>
    </row>
    <row r="12" spans="1:192">
      <c r="C12" s="17" t="s">
        <v>26</v>
      </c>
      <c r="D12" s="17" t="s">
        <v>27</v>
      </c>
    </row>
    <row r="13" spans="1:192">
      <c r="C13" s="10">
        <v>800</v>
      </c>
      <c r="D13" s="10">
        <v>14.318</v>
      </c>
    </row>
    <row r="14" spans="1:19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7"/>
  <sheetViews>
    <sheetView topLeftCell="GW2" workbookViewId="0">
      <selection activeCell="HG6" sqref="HG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</row>
    <row r="6" spans="1:215">
      <c r="B6" s="15">
        <f>SUM(D6:MI6)</f>
        <v>13311.059999999921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</row>
    <row r="7" spans="1:2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</row>
    <row r="8" spans="1:215">
      <c r="A8" s="8">
        <f>B8/F2</f>
        <v>-1.3381712612064344E-4</v>
      </c>
      <c r="B8" s="7">
        <f>SUM(D8:MI8)</f>
        <v>-395.4563711117255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</row>
    <row r="9" spans="1:21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</row>
    <row r="10" spans="1:215">
      <c r="B10">
        <f>B6/B8</f>
        <v>-33.659996329251811</v>
      </c>
      <c r="AJ10" t="s">
        <v>65</v>
      </c>
    </row>
    <row r="12" spans="1:215">
      <c r="C12" s="17" t="s">
        <v>26</v>
      </c>
      <c r="D12" s="17" t="s">
        <v>27</v>
      </c>
      <c r="E12" s="1" t="s">
        <v>30</v>
      </c>
    </row>
    <row r="13" spans="1:21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5">
      <c r="A14" s="1" t="s">
        <v>29</v>
      </c>
      <c r="B14" s="16">
        <v>43040</v>
      </c>
      <c r="C14">
        <v>1700</v>
      </c>
      <c r="D14">
        <v>8.23</v>
      </c>
    </row>
    <row r="15" spans="1:215">
      <c r="A15" s="1" t="s">
        <v>29</v>
      </c>
      <c r="B15" s="16">
        <v>43054</v>
      </c>
      <c r="C15">
        <v>2400</v>
      </c>
      <c r="D15">
        <v>8.34</v>
      </c>
    </row>
    <row r="16" spans="1:21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2018-06-26T13:53:46Z</dcterms:modified>
</cp:coreProperties>
</file>