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440" yWindow="160" windowWidth="25600" windowHeight="16060" tabRatio="996" activeTab="19"/>
  </bookViews>
  <sheets>
    <sheet name="远大控股" sheetId="6" r:id="rId1"/>
    <sheet name="沪电股份" sheetId="15" r:id="rId2"/>
    <sheet name="达华智能" sheetId="1" r:id="rId3"/>
    <sheet name="民生银行" sheetId="13" r:id="rId4"/>
    <sheet name="包钢股份" sheetId="3" r:id="rId5"/>
    <sheet name="景兴纸业" sheetId="4" r:id="rId6"/>
    <sheet name="浙江医药" sheetId="7" r:id="rId7"/>
    <sheet name="天宝食品" sheetId="10" r:id="rId8"/>
    <sheet name="中远海发" sheetId="2" r:id="rId9"/>
    <sheet name="st智慧" sheetId="9" r:id="rId10"/>
    <sheet name="宝钢股份" sheetId="12" r:id="rId11"/>
    <sheet name="中国石化" sheetId="5" r:id="rId12"/>
    <sheet name="中国中冶" sheetId="11" r:id="rId13"/>
    <sheet name="远望谷" sheetId="8" r:id="rId14"/>
    <sheet name="巨轮智能" sheetId="14" r:id="rId15"/>
    <sheet name="大金重工" sheetId="16" r:id="rId16"/>
    <sheet name="普邦股份" sheetId="18" r:id="rId17"/>
    <sheet name="万方发展" sheetId="17" r:id="rId18"/>
    <sheet name="贵州茅台" sheetId="19" r:id="rId19"/>
    <sheet name="圆通" sheetId="20" r:id="rId2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" i="20" l="1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D8" i="20"/>
  <c r="B8" i="20"/>
  <c r="F2" i="20"/>
  <c r="A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B8" i="19"/>
  <c r="F2" i="19"/>
  <c r="A8" i="19"/>
  <c r="B6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B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5"/>
  <c r="B8" i="14"/>
  <c r="B8" i="13"/>
  <c r="B8" i="12"/>
  <c r="B8" i="11"/>
  <c r="B8" i="10"/>
  <c r="B8" i="9"/>
  <c r="B8" i="8"/>
  <c r="B8" i="7"/>
  <c r="B8" i="6"/>
  <c r="B8" i="5"/>
  <c r="B8" i="4"/>
  <c r="B8" i="3"/>
  <c r="B8" i="2"/>
  <c r="L8" i="16"/>
  <c r="L8" i="15"/>
  <c r="L8" i="14"/>
  <c r="L8" i="13"/>
  <c r="L8" i="12"/>
  <c r="L8" i="11"/>
  <c r="L8" i="10"/>
  <c r="L8" i="9"/>
  <c r="L8" i="8"/>
  <c r="L8" i="7"/>
  <c r="L8" i="6"/>
  <c r="L8" i="5"/>
  <c r="L8" i="4"/>
  <c r="L8" i="3"/>
  <c r="L8" i="2"/>
  <c r="L8" i="1"/>
  <c r="B6" i="18"/>
  <c r="B6" i="17"/>
  <c r="B6" i="16"/>
  <c r="B6" i="15"/>
  <c r="B6" i="14"/>
  <c r="B6" i="13"/>
  <c r="B6" i="12"/>
  <c r="B6" i="11"/>
  <c r="B6" i="10"/>
  <c r="B6" i="9"/>
  <c r="B6" i="8"/>
  <c r="B6" i="7"/>
  <c r="B6" i="6"/>
  <c r="B6" i="5"/>
  <c r="B6" i="4"/>
  <c r="B6" i="3"/>
  <c r="B6" i="2"/>
  <c r="B6" i="1"/>
  <c r="B8" i="1"/>
  <c r="K8" i="16"/>
  <c r="K8" i="15"/>
  <c r="K8" i="14"/>
  <c r="K8" i="13"/>
  <c r="K8" i="12"/>
  <c r="K8" i="11"/>
  <c r="K8" i="10"/>
  <c r="K8" i="9"/>
  <c r="K8" i="8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J8" i="8"/>
  <c r="I8" i="8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H8" i="8"/>
  <c r="G8" i="8"/>
  <c r="F8" i="8"/>
  <c r="E8" i="8"/>
  <c r="D8" i="8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<sst xmlns="http://schemas.openxmlformats.org/spreadsheetml/2006/main" count="255" uniqueCount="64">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</sst>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0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</cellXfs>
  <cellStyles count="1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远大控股!$D$9:$BD$9</c:f>
              <c:numCache>
                <c:formatCode>[Red]0.00;[Green]\-0.00</c:formatCode>
                <c:ptCount val="53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234616"/>
        <c:axId val="-2095746280"/>
      </c:lineChart>
      <c:catAx>
        <c:axId val="2147234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746280"/>
        <c:crosses val="autoZero"/>
        <c:auto val="1"/>
        <c:lblAlgn val="ctr"/>
        <c:lblOffset val="100"/>
        <c:noMultiLvlLbl val="0"/>
      </c:catAx>
      <c:valAx>
        <c:axId val="-2095746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7234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748074918943955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包钢股份!$D$7:$BD$7</c:f>
              <c:numCache>
                <c:formatCode>General</c:formatCode>
                <c:ptCount val="53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860200"/>
        <c:axId val="-2095857256"/>
      </c:lineChart>
      <c:catAx>
        <c:axId val="-209586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857256"/>
        <c:crosses val="autoZero"/>
        <c:auto val="1"/>
        <c:lblAlgn val="ctr"/>
        <c:lblOffset val="100"/>
        <c:noMultiLvlLbl val="0"/>
      </c:catAx>
      <c:valAx>
        <c:axId val="-2095857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5860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景兴纸业!$D$9:$BD$9</c:f>
              <c:numCache>
                <c:formatCode>[Red]0.00;[Green]\-0.00</c:formatCode>
                <c:ptCount val="53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752952"/>
        <c:axId val="-2083750248"/>
      </c:lineChart>
      <c:catAx>
        <c:axId val="-2083752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750248"/>
        <c:crosses val="autoZero"/>
        <c:auto val="1"/>
        <c:lblAlgn val="ctr"/>
        <c:lblOffset val="100"/>
        <c:noMultiLvlLbl val="0"/>
      </c:catAx>
      <c:valAx>
        <c:axId val="-2083750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752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57167879065"/>
          <c:y val="0.0572687224669603"/>
          <c:w val="0.72972070124501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景兴纸业!$D$7:$BD$7</c:f>
              <c:numCache>
                <c:formatCode>General</c:formatCode>
                <c:ptCount val="53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862184"/>
        <c:axId val="-2083857992"/>
      </c:lineChart>
      <c:catAx>
        <c:axId val="-2083862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857992"/>
        <c:crosses val="autoZero"/>
        <c:auto val="1"/>
        <c:lblAlgn val="ctr"/>
        <c:lblOffset val="100"/>
        <c:noMultiLvlLbl val="0"/>
      </c:catAx>
      <c:valAx>
        <c:axId val="-2083857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3862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浙江医药!$D$9:$BD$9</c:f>
              <c:numCache>
                <c:formatCode>[Red]0.00;[Green]\-0.00</c:formatCode>
                <c:ptCount val="53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116856"/>
        <c:axId val="-2084113848"/>
      </c:lineChart>
      <c:catAx>
        <c:axId val="-2084116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113848"/>
        <c:crosses val="autoZero"/>
        <c:auto val="1"/>
        <c:lblAlgn val="ctr"/>
        <c:lblOffset val="100"/>
        <c:noMultiLvlLbl val="0"/>
      </c:catAx>
      <c:valAx>
        <c:axId val="-2084113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116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7829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浙江医药!$D$7:$BD$7</c:f>
              <c:numCache>
                <c:formatCode>#,##0.00;[Red]#,##0.00</c:formatCode>
                <c:ptCount val="53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334232"/>
        <c:axId val="-2083902088"/>
      </c:lineChart>
      <c:catAx>
        <c:axId val="-2084334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902088"/>
        <c:crosses val="autoZero"/>
        <c:auto val="1"/>
        <c:lblAlgn val="ctr"/>
        <c:lblOffset val="100"/>
        <c:noMultiLvlLbl val="0"/>
      </c:catAx>
      <c:valAx>
        <c:axId val="-208390208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334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天宝食品!$D$9:$BD$9</c:f>
              <c:numCache>
                <c:formatCode>[Red]0.00;[Green]\-0.00</c:formatCode>
                <c:ptCount val="53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764648"/>
        <c:axId val="-2083870872"/>
      </c:lineChart>
      <c:catAx>
        <c:axId val="-2083764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870872"/>
        <c:crosses val="autoZero"/>
        <c:auto val="1"/>
        <c:lblAlgn val="ctr"/>
        <c:lblOffset val="100"/>
        <c:noMultiLvlLbl val="0"/>
      </c:catAx>
      <c:valAx>
        <c:axId val="-2083870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764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757556781034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天宝食品!$D$7:$BD$7</c:f>
              <c:numCache>
                <c:formatCode>#,##0.00;[Red]#,##0.00</c:formatCode>
                <c:ptCount val="53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793400"/>
        <c:axId val="-2083790392"/>
      </c:lineChart>
      <c:catAx>
        <c:axId val="-2083793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790392"/>
        <c:crosses val="autoZero"/>
        <c:auto val="1"/>
        <c:lblAlgn val="ctr"/>
        <c:lblOffset val="100"/>
        <c:noMultiLvlLbl val="0"/>
      </c:catAx>
      <c:valAx>
        <c:axId val="-208379039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793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中远海发!$D$9:$BD$9</c:f>
              <c:numCache>
                <c:formatCode>[Red]0.00;[Green]\-0.00</c:formatCode>
                <c:ptCount val="53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082472"/>
        <c:axId val="2097214632"/>
      </c:lineChart>
      <c:catAx>
        <c:axId val="2098082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7214632"/>
        <c:crosses val="autoZero"/>
        <c:auto val="1"/>
        <c:lblAlgn val="ctr"/>
        <c:lblOffset val="100"/>
        <c:noMultiLvlLbl val="0"/>
      </c:catAx>
      <c:valAx>
        <c:axId val="20972146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8082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75622101083518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中远海发!$D$7:$BD$7</c:f>
              <c:numCache>
                <c:formatCode>General</c:formatCode>
                <c:ptCount val="53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001160"/>
        <c:axId val="-2083998152"/>
      </c:lineChart>
      <c:catAx>
        <c:axId val="-2084001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998152"/>
        <c:crosses val="autoZero"/>
        <c:auto val="1"/>
        <c:lblAlgn val="ctr"/>
        <c:lblOffset val="100"/>
        <c:noMultiLvlLbl val="0"/>
      </c:catAx>
      <c:valAx>
        <c:axId val="-2083998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4001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st智慧!$D$9:$BD$9</c:f>
              <c:numCache>
                <c:formatCode>[Red]0.00;[Green]\-0.00</c:formatCode>
                <c:ptCount val="53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961608"/>
        <c:axId val="-2083958600"/>
      </c:lineChart>
      <c:catAx>
        <c:axId val="-2083961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958600"/>
        <c:crosses val="autoZero"/>
        <c:auto val="1"/>
        <c:lblAlgn val="ctr"/>
        <c:lblOffset val="100"/>
        <c:noMultiLvlLbl val="0"/>
      </c:catAx>
      <c:valAx>
        <c:axId val="-20839586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961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7041578819041"/>
          <c:y val="0.0528455284552845"/>
          <c:w val="0.75178850594495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远大控股!$D$7:$BD$7</c:f>
              <c:numCache>
                <c:formatCode>#,##0.00;[Red]#,##0.00</c:formatCode>
                <c:ptCount val="53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536888"/>
        <c:axId val="-2095559160"/>
      </c:lineChart>
      <c:catAx>
        <c:axId val="-2095536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559160"/>
        <c:crosses val="autoZero"/>
        <c:auto val="1"/>
        <c:lblAlgn val="ctr"/>
        <c:lblOffset val="100"/>
        <c:noMultiLvlLbl val="0"/>
      </c:catAx>
      <c:valAx>
        <c:axId val="-2095559160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536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754866198790369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st智慧!$D$7:$BD$7</c:f>
              <c:numCache>
                <c:formatCode>#,##0.00;[Red]#,##0.00</c:formatCode>
                <c:ptCount val="53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628568"/>
        <c:axId val="2099118520"/>
      </c:lineChart>
      <c:catAx>
        <c:axId val="2141628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118520"/>
        <c:crosses val="autoZero"/>
        <c:auto val="1"/>
        <c:lblAlgn val="ctr"/>
        <c:lblOffset val="100"/>
        <c:noMultiLvlLbl val="0"/>
      </c:catAx>
      <c:valAx>
        <c:axId val="209911852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1628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宝钢股份!$D$9:$BD$9</c:f>
              <c:numCache>
                <c:formatCode>[Red]0.00;[Green]\-0.00</c:formatCode>
                <c:ptCount val="53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235080"/>
        <c:axId val="-2075584344"/>
      </c:lineChart>
      <c:catAx>
        <c:axId val="-2079235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5584344"/>
        <c:crosses val="autoZero"/>
        <c:auto val="1"/>
        <c:lblAlgn val="ctr"/>
        <c:lblOffset val="100"/>
        <c:noMultiLvlLbl val="0"/>
      </c:catAx>
      <c:valAx>
        <c:axId val="-2075584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9235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448214261175"/>
          <c:y val="0.0541666666666667"/>
          <c:w val="0.751992964230256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宝钢股份!$D$7:$BD$7</c:f>
              <c:numCache>
                <c:formatCode>#,##0.00;[Red]#,##0.00</c:formatCode>
                <c:ptCount val="53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213192"/>
        <c:axId val="-2075682792"/>
      </c:lineChart>
      <c:catAx>
        <c:axId val="2141213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5682792"/>
        <c:crosses val="autoZero"/>
        <c:auto val="1"/>
        <c:lblAlgn val="ctr"/>
        <c:lblOffset val="100"/>
        <c:noMultiLvlLbl val="0"/>
      </c:catAx>
      <c:valAx>
        <c:axId val="-207568279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1213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[Red]0.00;[Green]\-0.00</c:formatCode>
                <c:ptCount val="53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834216"/>
        <c:axId val="2094013768"/>
      </c:lineChart>
      <c:catAx>
        <c:axId val="2141834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013768"/>
        <c:crosses val="autoZero"/>
        <c:auto val="1"/>
        <c:lblAlgn val="ctr"/>
        <c:lblOffset val="100"/>
        <c:noMultiLvlLbl val="0"/>
      </c:catAx>
      <c:valAx>
        <c:axId val="2094013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1834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757684024253066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中国石化!$D$7:$BD$7</c:f>
              <c:numCache>
                <c:formatCode>#,##0.00;[Red]#,##0.00</c:formatCode>
                <c:ptCount val="53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001960"/>
        <c:axId val="2141971208"/>
      </c:lineChart>
      <c:catAx>
        <c:axId val="2142001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971208"/>
        <c:crosses val="autoZero"/>
        <c:auto val="1"/>
        <c:lblAlgn val="ctr"/>
        <c:lblOffset val="100"/>
        <c:noMultiLvlLbl val="0"/>
      </c:catAx>
      <c:valAx>
        <c:axId val="214197120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2001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中国中冶!$D$9:$BD$9</c:f>
              <c:numCache>
                <c:formatCode>[Red]0.00;[Green]\-0.00</c:formatCode>
                <c:ptCount val="53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300216"/>
        <c:axId val="2142153384"/>
      </c:lineChart>
      <c:catAx>
        <c:axId val="209130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153384"/>
        <c:crosses val="autoZero"/>
        <c:auto val="1"/>
        <c:lblAlgn val="ctr"/>
        <c:lblOffset val="100"/>
        <c:noMultiLvlLbl val="0"/>
      </c:catAx>
      <c:valAx>
        <c:axId val="2142153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1300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760878841757683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中国中冶!$D$7:$BD$7</c:f>
              <c:numCache>
                <c:formatCode>#,##0.00;[Red]#,##0.00</c:formatCode>
                <c:ptCount val="53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173416"/>
        <c:axId val="2139598392"/>
      </c:lineChart>
      <c:catAx>
        <c:axId val="-2079173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598392"/>
        <c:crosses val="autoZero"/>
        <c:auto val="1"/>
        <c:lblAlgn val="ctr"/>
        <c:lblOffset val="100"/>
        <c:noMultiLvlLbl val="0"/>
      </c:catAx>
      <c:valAx>
        <c:axId val="213959839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9173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远望谷!$D$9:$BD$9</c:f>
              <c:numCache>
                <c:formatCode>[Red]0.00;[Green]\-0.00</c:formatCode>
                <c:ptCount val="53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383656"/>
        <c:axId val="2141642152"/>
      </c:lineChart>
      <c:catAx>
        <c:axId val="-2078383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642152"/>
        <c:crosses val="autoZero"/>
        <c:auto val="1"/>
        <c:lblAlgn val="ctr"/>
        <c:lblOffset val="100"/>
        <c:noMultiLvlLbl val="0"/>
      </c:catAx>
      <c:valAx>
        <c:axId val="2141642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8383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407841876908"/>
          <c:y val="0.0580357142857143"/>
          <c:w val="0.74153229222970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远望谷!$D$7:$BD$7</c:f>
              <c:numCache>
                <c:formatCode>#,##0.00;[Red]#,##0.00</c:formatCode>
                <c:ptCount val="53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943192"/>
        <c:axId val="-2077417160"/>
      </c:lineChart>
      <c:catAx>
        <c:axId val="-2077943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417160"/>
        <c:crosses val="autoZero"/>
        <c:auto val="1"/>
        <c:lblAlgn val="ctr"/>
        <c:lblOffset val="100"/>
        <c:noMultiLvlLbl val="0"/>
      </c:catAx>
      <c:valAx>
        <c:axId val="-207741716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943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巨轮智能!$D$9:$BD$9</c:f>
              <c:numCache>
                <c:formatCode>[Red]0.00;[Green]\-0.00</c:formatCode>
                <c:ptCount val="53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098168"/>
        <c:axId val="-2083913608"/>
      </c:lineChart>
      <c:catAx>
        <c:axId val="-2084098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913608"/>
        <c:crosses val="autoZero"/>
        <c:auto val="1"/>
        <c:lblAlgn val="ctr"/>
        <c:lblOffset val="100"/>
        <c:noMultiLvlLbl val="0"/>
      </c:catAx>
      <c:valAx>
        <c:axId val="-2083913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098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沪电股份!$D$9:$BD$9</c:f>
              <c:numCache>
                <c:formatCode>[Red]0.00;[Green]\-0.00</c:formatCode>
                <c:ptCount val="53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758760"/>
        <c:axId val="-2071755816"/>
      </c:lineChart>
      <c:catAx>
        <c:axId val="-2071758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1755816"/>
        <c:crosses val="autoZero"/>
        <c:auto val="1"/>
        <c:lblAlgn val="ctr"/>
        <c:lblOffset val="100"/>
        <c:noMultiLvlLbl val="0"/>
      </c:catAx>
      <c:valAx>
        <c:axId val="-2071755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1758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巨轮智能!$D$7:$BD$7</c:f>
              <c:numCache>
                <c:formatCode>#,##0.00;[Red]#,##0.00</c:formatCode>
                <c:ptCount val="53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045848"/>
        <c:axId val="-2084042840"/>
      </c:lineChart>
      <c:catAx>
        <c:axId val="-2084045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042840"/>
        <c:crosses val="autoZero"/>
        <c:auto val="1"/>
        <c:lblAlgn val="ctr"/>
        <c:lblOffset val="100"/>
        <c:noMultiLvlLbl val="0"/>
      </c:catAx>
      <c:valAx>
        <c:axId val="-208404284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045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大金重工!$D$9:$BD$9</c:f>
              <c:numCache>
                <c:formatCode>[Red]0.00;[Green]\-0.00</c:formatCode>
                <c:ptCount val="53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318632"/>
        <c:axId val="-2084315624"/>
      </c:lineChart>
      <c:catAx>
        <c:axId val="-2084318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315624"/>
        <c:crosses val="autoZero"/>
        <c:auto val="1"/>
        <c:lblAlgn val="ctr"/>
        <c:lblOffset val="100"/>
        <c:noMultiLvlLbl val="0"/>
      </c:catAx>
      <c:valAx>
        <c:axId val="-2084315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318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776042676368658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大金重工!$D$7:$BD$7</c:f>
              <c:numCache>
                <c:formatCode>#,##0.00;[Red]#,##0.00</c:formatCode>
                <c:ptCount val="53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283672"/>
        <c:axId val="-2084280664"/>
      </c:lineChart>
      <c:catAx>
        <c:axId val="-2084283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280664"/>
        <c:crosses val="autoZero"/>
        <c:auto val="1"/>
        <c:lblAlgn val="ctr"/>
        <c:lblOffset val="100"/>
        <c:noMultiLvlLbl val="0"/>
      </c:catAx>
      <c:valAx>
        <c:axId val="-208428066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283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普邦股份!$D$9:$BD$9</c:f>
              <c:numCache>
                <c:formatCode>[Red]0.00;[Green]\-0.00</c:formatCode>
                <c:ptCount val="53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846408"/>
        <c:axId val="-2078994088"/>
      </c:lineChart>
      <c:catAx>
        <c:axId val="-2077846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994088"/>
        <c:crosses val="autoZero"/>
        <c:auto val="1"/>
        <c:lblAlgn val="ctr"/>
        <c:lblOffset val="100"/>
        <c:noMultiLvlLbl val="0"/>
      </c:catAx>
      <c:valAx>
        <c:axId val="-2078994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846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742268839284395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普邦股份!$D$7:$BD$7</c:f>
              <c:numCache>
                <c:formatCode>#,##0.00;[Red]#,##0.00</c:formatCode>
                <c:ptCount val="5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111064"/>
        <c:axId val="-2078809880"/>
      </c:lineChart>
      <c:catAx>
        <c:axId val="-2079111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809880"/>
        <c:crosses val="autoZero"/>
        <c:auto val="1"/>
        <c:lblAlgn val="ctr"/>
        <c:lblOffset val="100"/>
        <c:noMultiLvlLbl val="0"/>
      </c:catAx>
      <c:valAx>
        <c:axId val="-207880988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9111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贵州茅台!$D$9:$BM$9</c:f>
              <c:numCache>
                <c:formatCode>[Red]0.00;[Green]\-0.00</c:formatCode>
                <c:ptCount val="62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469624"/>
        <c:axId val="-2078637560"/>
      </c:lineChart>
      <c:catAx>
        <c:axId val="-2077469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637560"/>
        <c:crosses val="autoZero"/>
        <c:auto val="1"/>
        <c:lblAlgn val="ctr"/>
        <c:lblOffset val="100"/>
        <c:noMultiLvlLbl val="0"/>
      </c:catAx>
      <c:valAx>
        <c:axId val="-2078637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469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769806483880069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贵州茅台!$D$7:$BM$7</c:f>
              <c:numCache>
                <c:formatCode>#,##0.00;[Red]#,##0.00</c:formatCode>
                <c:ptCount val="62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252120"/>
        <c:axId val="-2084249064"/>
      </c:lineChart>
      <c:catAx>
        <c:axId val="-2084252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249064"/>
        <c:crosses val="autoZero"/>
        <c:auto val="1"/>
        <c:lblAlgn val="ctr"/>
        <c:lblOffset val="100"/>
        <c:noMultiLvlLbl val="0"/>
      </c:catAx>
      <c:valAx>
        <c:axId val="-208424906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252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圆通!$D$9:$BM$9</c:f>
              <c:numCache>
                <c:formatCode>[Red]0.00;[Green]\-0.00</c:formatCode>
                <c:ptCount val="62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866312"/>
        <c:axId val="-2078863304"/>
      </c:lineChart>
      <c:catAx>
        <c:axId val="-2078866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863304"/>
        <c:crosses val="autoZero"/>
        <c:auto val="1"/>
        <c:lblAlgn val="ctr"/>
        <c:lblOffset val="100"/>
        <c:noMultiLvlLbl val="0"/>
      </c:catAx>
      <c:valAx>
        <c:axId val="-2078863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8866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799427575218787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圆通!$D$7:$BM$7</c:f>
              <c:numCache>
                <c:formatCode>#,##0.00;[Red]#,##0.00</c:formatCode>
                <c:ptCount val="62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655016"/>
        <c:axId val="-2079206584"/>
      </c:lineChart>
      <c:catAx>
        <c:axId val="-2077655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9206584"/>
        <c:crosses val="autoZero"/>
        <c:auto val="1"/>
        <c:lblAlgn val="ctr"/>
        <c:lblOffset val="100"/>
        <c:noMultiLvlLbl val="0"/>
      </c:catAx>
      <c:valAx>
        <c:axId val="-207920658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655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56638559172641"/>
          <c:y val="0.0575221238938053"/>
          <c:w val="0.749361264543424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沪电股份!$D$7:$BD$7</c:f>
              <c:numCache>
                <c:formatCode>#,##0.00;[Red]#,##0.00</c:formatCode>
                <c:ptCount val="53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723736"/>
        <c:axId val="-2071720792"/>
      </c:lineChart>
      <c:catAx>
        <c:axId val="-2071723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1720792"/>
        <c:crosses val="autoZero"/>
        <c:auto val="1"/>
        <c:lblAlgn val="ctr"/>
        <c:lblOffset val="100"/>
        <c:noMultiLvlLbl val="0"/>
      </c:catAx>
      <c:valAx>
        <c:axId val="-2071720792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1723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达华智能!$D$9:$BD$9</c:f>
              <c:numCache>
                <c:formatCode>[Red]0.00;[Green]\-0.00</c:formatCode>
                <c:ptCount val="53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060664"/>
        <c:axId val="-2071057720"/>
      </c:lineChart>
      <c:catAx>
        <c:axId val="-2071060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1057720"/>
        <c:crosses val="autoZero"/>
        <c:auto val="1"/>
        <c:lblAlgn val="ctr"/>
        <c:lblOffset val="100"/>
        <c:noMultiLvlLbl val="0"/>
      </c:catAx>
      <c:valAx>
        <c:axId val="-2071057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1060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714569931936474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达华智能!$D$7:$BD$7</c:f>
              <c:numCache>
                <c:formatCode>General</c:formatCode>
                <c:ptCount val="53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026152"/>
        <c:axId val="-2071023144"/>
      </c:lineChart>
      <c:catAx>
        <c:axId val="-2071026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1023144"/>
        <c:crosses val="autoZero"/>
        <c:auto val="1"/>
        <c:lblAlgn val="ctr"/>
        <c:lblOffset val="100"/>
        <c:noMultiLvlLbl val="0"/>
      </c:catAx>
      <c:valAx>
        <c:axId val="-2071023144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1026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民生银行!$D$9:$BD$9</c:f>
              <c:numCache>
                <c:formatCode>[Red]0.00;[Green]\-0.00</c:formatCode>
                <c:ptCount val="53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548680"/>
        <c:axId val="-2095545624"/>
      </c:lineChart>
      <c:catAx>
        <c:axId val="-2095548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545624"/>
        <c:crosses val="autoZero"/>
        <c:auto val="1"/>
        <c:lblAlgn val="ctr"/>
        <c:lblOffset val="100"/>
        <c:noMultiLvlLbl val="0"/>
      </c:catAx>
      <c:valAx>
        <c:axId val="-2095545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548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20137140391697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民生银行!$D$7:$BD$7</c:f>
              <c:numCache>
                <c:formatCode>#,##0.00;[Red]#,##0.00</c:formatCode>
                <c:ptCount val="53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685512"/>
        <c:axId val="-2095845528"/>
      </c:lineChart>
      <c:catAx>
        <c:axId val="-2095685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845528"/>
        <c:crosses val="autoZero"/>
        <c:auto val="1"/>
        <c:lblAlgn val="ctr"/>
        <c:lblOffset val="100"/>
        <c:noMultiLvlLbl val="0"/>
      </c:catAx>
      <c:valAx>
        <c:axId val="-209584552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685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包钢股份!$D$9:$BD$9</c:f>
              <c:numCache>
                <c:formatCode>[Red]0.00;[Green]\-0.00</c:formatCode>
                <c:ptCount val="53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644552"/>
        <c:axId val="-2095720104"/>
      </c:lineChart>
      <c:catAx>
        <c:axId val="-2095644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720104"/>
        <c:crosses val="autoZero"/>
        <c:auto val="1"/>
        <c:lblAlgn val="ctr"/>
        <c:lblOffset val="100"/>
        <c:noMultiLvlLbl val="0"/>
      </c:catAx>
      <c:valAx>
        <c:axId val="-2095720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644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14</xdr:col>
      <xdr:colOff>228600</xdr:colOff>
      <xdr:row>29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14</xdr:col>
      <xdr:colOff>228600</xdr:colOff>
      <xdr:row>47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11</xdr:col>
      <xdr:colOff>355600</xdr:colOff>
      <xdr:row>33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11</xdr:col>
      <xdr:colOff>342900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13</xdr:col>
      <xdr:colOff>685800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13</xdr:col>
      <xdr:colOff>685800</xdr:colOff>
      <xdr:row>48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266700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241300</xdr:colOff>
      <xdr:row>46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13</xdr:row>
      <xdr:rowOff>101600</xdr:rowOff>
    </xdr:from>
    <xdr:to>
      <xdr:col>12</xdr:col>
      <xdr:colOff>203200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12</xdr:col>
      <xdr:colOff>165100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14</xdr:col>
      <xdr:colOff>546100</xdr:colOff>
      <xdr:row>27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14</xdr:col>
      <xdr:colOff>546100</xdr:colOff>
      <xdr:row>43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13</xdr:col>
      <xdr:colOff>25400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13</xdr:col>
      <xdr:colOff>25400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13</xdr:col>
      <xdr:colOff>723900</xdr:colOff>
      <xdr:row>31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13</xdr:col>
      <xdr:colOff>711200</xdr:colOff>
      <xdr:row>50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G13"/>
  <sheetViews>
    <sheetView workbookViewId="0">
      <selection activeCell="AG8" sqref="AG8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33">
      <c r="C2" s="1" t="s">
        <v>11</v>
      </c>
      <c r="D2" s="1" t="s">
        <v>7</v>
      </c>
      <c r="E2">
        <v>4.05</v>
      </c>
      <c r="F2">
        <f>E2*10000</f>
        <v>40500</v>
      </c>
    </row>
    <row r="3" spans="1:33">
      <c r="C3" s="1" t="s">
        <v>1</v>
      </c>
    </row>
    <row r="4" spans="1:33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</row>
    <row r="5" spans="1:3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</row>
    <row r="6" spans="1:33" s="27" customFormat="1">
      <c r="B6" s="28">
        <f>SUM(D6:MI6)</f>
        <v>12851.900000000003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</row>
    <row r="7" spans="1:33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</row>
    <row r="8" spans="1:33">
      <c r="A8" s="8">
        <f>B8/F2</f>
        <v>1.6926115294422148E-2</v>
      </c>
      <c r="B8" s="7">
        <f>SUM(D8:MI8)</f>
        <v>685.507669424097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</row>
    <row r="9" spans="1:33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</row>
    <row r="12" spans="1:33">
      <c r="C12" s="17" t="s">
        <v>27</v>
      </c>
      <c r="D12" s="17" t="s">
        <v>28</v>
      </c>
    </row>
    <row r="13" spans="1:33">
      <c r="C13" s="10">
        <v>300</v>
      </c>
      <c r="D13" s="10">
        <v>27.286999999999999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15"/>
  <sheetViews>
    <sheetView topLeftCell="A12" workbookViewId="0">
      <selection activeCell="AG7" sqref="AG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33">
      <c r="C2" s="1" t="s">
        <v>14</v>
      </c>
      <c r="D2" s="1" t="s">
        <v>7</v>
      </c>
      <c r="E2">
        <v>19.88</v>
      </c>
      <c r="F2">
        <f>E2*10000</f>
        <v>198800</v>
      </c>
    </row>
    <row r="3" spans="1:33">
      <c r="C3" s="1" t="s">
        <v>1</v>
      </c>
    </row>
    <row r="4" spans="1:3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</row>
    <row r="5" spans="1:3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</row>
    <row r="6" spans="1:33">
      <c r="B6" s="15">
        <f>SUM(D6:MI6)</f>
        <v>3134.8499999999995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</row>
    <row r="7" spans="1:33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</row>
    <row r="8" spans="1:33">
      <c r="A8" s="8">
        <f>B8/F2</f>
        <v>3.0517319061400781E-3</v>
      </c>
      <c r="B8" s="7">
        <f>SUM(D8:MI8)</f>
        <v>606.68430294064751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</row>
    <row r="9" spans="1:33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</row>
    <row r="10" spans="1:33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33">
      <c r="C13" s="17" t="s">
        <v>27</v>
      </c>
      <c r="D13" s="17" t="s">
        <v>28</v>
      </c>
      <c r="E13" s="1" t="s">
        <v>36</v>
      </c>
    </row>
    <row r="14" spans="1:33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33">
      <c r="A15" s="1" t="s">
        <v>30</v>
      </c>
      <c r="B15" s="11">
        <v>42986</v>
      </c>
      <c r="C15">
        <v>1000</v>
      </c>
      <c r="D15">
        <v>5.5149999999999997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15"/>
  <sheetViews>
    <sheetView topLeftCell="A12" workbookViewId="0">
      <selection activeCell="AG7" sqref="AG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33">
      <c r="C2" s="1" t="s">
        <v>17</v>
      </c>
      <c r="D2" s="1" t="s">
        <v>7</v>
      </c>
      <c r="E2">
        <v>220.9</v>
      </c>
      <c r="F2">
        <f>E2*10000</f>
        <v>2209000</v>
      </c>
    </row>
    <row r="3" spans="1:33">
      <c r="C3" s="1" t="s">
        <v>1</v>
      </c>
    </row>
    <row r="4" spans="1:3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</row>
    <row r="5" spans="1:3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</row>
    <row r="6" spans="1:33">
      <c r="B6" s="15">
        <f>SUM(D6:MI6)</f>
        <v>-48824.019999999975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</row>
    <row r="7" spans="1:33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</row>
    <row r="8" spans="1:33">
      <c r="A8" s="8">
        <f>B8/F2</f>
        <v>-3.3207259894456041E-3</v>
      </c>
      <c r="B8" s="7">
        <f>SUM(D8:MI8)</f>
        <v>-7335.4837106853392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</row>
    <row r="9" spans="1:33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</row>
    <row r="10" spans="1:33"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33">
      <c r="AB11" s="1" t="s">
        <v>62</v>
      </c>
    </row>
    <row r="13" spans="1:33">
      <c r="C13" s="17" t="s">
        <v>27</v>
      </c>
      <c r="D13" s="17" t="s">
        <v>28</v>
      </c>
      <c r="E13" s="1" t="s">
        <v>29</v>
      </c>
    </row>
    <row r="14" spans="1:33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33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13"/>
  <sheetViews>
    <sheetView topLeftCell="A8" workbookViewId="0">
      <selection activeCell="AG7" sqref="AG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33">
      <c r="C2" s="1" t="s">
        <v>10</v>
      </c>
      <c r="D2" s="1" t="s">
        <v>7</v>
      </c>
      <c r="E2">
        <v>955.58</v>
      </c>
      <c r="F2">
        <f>E2*10000</f>
        <v>9555800</v>
      </c>
    </row>
    <row r="3" spans="1:33">
      <c r="C3" s="1" t="s">
        <v>1</v>
      </c>
    </row>
    <row r="4" spans="1:3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</row>
    <row r="5" spans="1:3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</row>
    <row r="6" spans="1:33">
      <c r="B6" s="15">
        <f>SUM(D6:MI6)</f>
        <v>-40306.029999999992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</row>
    <row r="7" spans="1:33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</row>
    <row r="8" spans="1:33">
      <c r="A8" s="8">
        <f>B8/F2</f>
        <v>-7.120789810960308E-4</v>
      </c>
      <c r="B8" s="7">
        <f>SUM(D8:MI8)</f>
        <v>-6804.4843275574513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</row>
    <row r="9" spans="1:33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</row>
    <row r="12" spans="1:33">
      <c r="C12" s="17" t="s">
        <v>27</v>
      </c>
      <c r="D12" s="17" t="s">
        <v>28</v>
      </c>
    </row>
    <row r="13" spans="1:33">
      <c r="C13" s="10">
        <v>1000</v>
      </c>
      <c r="D13" s="10">
        <v>7.5910000000000002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13"/>
  <sheetViews>
    <sheetView topLeftCell="A15" workbookViewId="0">
      <selection activeCell="AG7" sqref="AG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33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33">
      <c r="C3" s="1" t="s">
        <v>1</v>
      </c>
    </row>
    <row r="4" spans="1:3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</row>
    <row r="5" spans="1:3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</row>
    <row r="6" spans="1:33">
      <c r="B6" s="15">
        <f>SUM(D6:MI6)</f>
        <v>-13238.609999999995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</row>
    <row r="7" spans="1:33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</row>
    <row r="8" spans="1:33">
      <c r="A8" s="8">
        <f>B8/F2</f>
        <v>-1.8205017231230211E-3</v>
      </c>
      <c r="B8" s="7">
        <f>SUM(D8:MI8)</f>
        <v>-2956.3127481794736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</row>
    <row r="9" spans="1:33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</row>
    <row r="10" spans="1:33">
      <c r="U10" s="1" t="s">
        <v>52</v>
      </c>
      <c r="V10" s="1" t="s">
        <v>42</v>
      </c>
    </row>
    <row r="12" spans="1:33">
      <c r="C12" s="1" t="s">
        <v>27</v>
      </c>
      <c r="D12" s="1" t="s">
        <v>28</v>
      </c>
    </row>
    <row r="13" spans="1:33">
      <c r="C13">
        <v>800</v>
      </c>
      <c r="D13">
        <v>9.1660000000000004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13"/>
  <sheetViews>
    <sheetView topLeftCell="A9" workbookViewId="0">
      <selection activeCell="AG7" sqref="AG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33">
      <c r="C2" s="1" t="s">
        <v>13</v>
      </c>
      <c r="D2" s="1" t="s">
        <v>7</v>
      </c>
      <c r="E2">
        <v>6.98</v>
      </c>
      <c r="F2">
        <f>E2*10000</f>
        <v>69800</v>
      </c>
    </row>
    <row r="3" spans="1:33">
      <c r="C3" s="1" t="s">
        <v>1</v>
      </c>
    </row>
    <row r="4" spans="1:3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</row>
    <row r="5" spans="1:3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</row>
    <row r="6" spans="1:33">
      <c r="B6" s="15">
        <f>SUM(D6:MI6)</f>
        <v>-40288.399999999994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</row>
    <row r="7" spans="1:3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</row>
    <row r="8" spans="1:33">
      <c r="A8" s="8">
        <f>B8/F2</f>
        <v>-4.913733655949161E-2</v>
      </c>
      <c r="B8" s="7">
        <f>SUM(D8:MI8)</f>
        <v>-3429.7860918525143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</row>
    <row r="9" spans="1:33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</row>
    <row r="12" spans="1:33">
      <c r="C12" s="1" t="s">
        <v>27</v>
      </c>
      <c r="D12" s="1" t="s">
        <v>28</v>
      </c>
    </row>
    <row r="13" spans="1:33">
      <c r="C13">
        <v>400</v>
      </c>
      <c r="D13">
        <v>27.524999999999999</v>
      </c>
      <c r="G13" s="1" t="s">
        <v>32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13"/>
  <sheetViews>
    <sheetView topLeftCell="D14" workbookViewId="0">
      <selection activeCell="AG7" sqref="AG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33">
      <c r="C2" s="1" t="s">
        <v>19</v>
      </c>
      <c r="D2" s="1" t="s">
        <v>7</v>
      </c>
      <c r="E2">
        <v>18.72</v>
      </c>
      <c r="F2">
        <f>E2*10000</f>
        <v>187200</v>
      </c>
    </row>
    <row r="3" spans="1:33">
      <c r="C3" s="1" t="s">
        <v>1</v>
      </c>
    </row>
    <row r="4" spans="1:3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</row>
    <row r="5" spans="1:3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</row>
    <row r="6" spans="1:33">
      <c r="B6" s="15">
        <f>SUM(D6:MI6)</f>
        <v>-3242.19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</row>
    <row r="7" spans="1:33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</row>
    <row r="8" spans="1:33">
      <c r="A8" s="8">
        <f>B8/F2</f>
        <v>-5.7650049263767347E-3</v>
      </c>
      <c r="B8" s="7">
        <f>SUM(D8:MI8)</f>
        <v>-1079.2089222177246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</row>
    <row r="9" spans="1:33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</row>
    <row r="12" spans="1:33">
      <c r="C12" s="17" t="s">
        <v>27</v>
      </c>
      <c r="D12" s="17" t="s">
        <v>28</v>
      </c>
    </row>
    <row r="13" spans="1:33">
      <c r="C13" s="10">
        <v>600</v>
      </c>
      <c r="D13" s="10">
        <v>7.2480000000000002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13"/>
  <sheetViews>
    <sheetView workbookViewId="0">
      <selection activeCell="AG7" sqref="AG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33">
      <c r="C2" s="1" t="s">
        <v>21</v>
      </c>
      <c r="D2" s="1" t="s">
        <v>7</v>
      </c>
      <c r="E2">
        <v>5.4</v>
      </c>
      <c r="F2">
        <f>E2*10000</f>
        <v>54000</v>
      </c>
    </row>
    <row r="3" spans="1:33">
      <c r="C3" s="1" t="s">
        <v>1</v>
      </c>
    </row>
    <row r="4" spans="1:3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</row>
    <row r="5" spans="1:3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</row>
    <row r="6" spans="1:33">
      <c r="B6" s="15">
        <f>SUM(D6:MI6)</f>
        <v>-2779.93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</row>
    <row r="7" spans="1:33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</row>
    <row r="8" spans="1:33">
      <c r="A8" s="8">
        <f>B8/F2</f>
        <v>-8.3814341360475518E-3</v>
      </c>
      <c r="B8" s="7">
        <f>SUM(D8:MI8)</f>
        <v>-452.59744334656784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</row>
    <row r="9" spans="1:33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</row>
    <row r="12" spans="1:33">
      <c r="C12" s="17" t="s">
        <v>27</v>
      </c>
      <c r="D12" s="17" t="s">
        <v>28</v>
      </c>
    </row>
    <row r="13" spans="1:33">
      <c r="C13" s="10">
        <v>300</v>
      </c>
      <c r="D13" s="10">
        <v>8.4870000000000001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topLeftCell="A5" workbookViewId="0">
      <selection activeCell="O19" sqref="O19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31">
      <c r="C2" s="1" t="s">
        <v>34</v>
      </c>
      <c r="D2" s="1" t="s">
        <v>7</v>
      </c>
      <c r="E2">
        <v>11.74</v>
      </c>
      <c r="F2">
        <f>E2*10000</f>
        <v>117400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</row>
    <row r="6" spans="1:31">
      <c r="B6" s="15">
        <f>SUM(D6:MI6)</f>
        <v>-802.79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</row>
    <row r="7" spans="1:31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</row>
    <row r="8" spans="1:31">
      <c r="A8" s="8">
        <f>B8/F2</f>
        <v>-1.283072323664909E-3</v>
      </c>
      <c r="B8" s="7">
        <f>SUM(D8:MI8)</f>
        <v>-150.63269079826031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</row>
    <row r="9" spans="1:31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</row>
    <row r="12" spans="1:31">
      <c r="C12" s="17" t="s">
        <v>27</v>
      </c>
      <c r="D12" s="17" t="s">
        <v>28</v>
      </c>
    </row>
    <row r="13" spans="1:31">
      <c r="C13" s="10">
        <v>800</v>
      </c>
      <c r="D13" s="10">
        <v>14.318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topLeftCell="F1" zoomScale="125" zoomScaleNormal="125" zoomScalePageLayoutView="125" workbookViewId="0">
      <selection activeCell="D4" sqref="D4:AE4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645862"/>
  </sheetPr>
  <dimension ref="A2:AE13"/>
  <sheetViews>
    <sheetView topLeftCell="H2" workbookViewId="0">
      <selection activeCell="S7" sqref="S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31">
      <c r="C2" s="1" t="s">
        <v>54</v>
      </c>
      <c r="D2" s="1" t="s">
        <v>7</v>
      </c>
      <c r="E2">
        <v>12.56</v>
      </c>
      <c r="F2">
        <f>E2*10000</f>
        <v>125600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</row>
    <row r="6" spans="1:31">
      <c r="B6" s="15">
        <f>SUM(D6:MI6)</f>
        <v>83918.65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</row>
    <row r="7" spans="1:3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</row>
    <row r="8" spans="1:31">
      <c r="A8" s="8">
        <f>B8/F2</f>
        <v>1.3218660574738192E-3</v>
      </c>
      <c r="B8" s="7">
        <f>SUM(D8:MI8)</f>
        <v>166.0263768187117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</row>
    <row r="9" spans="1:31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</row>
    <row r="12" spans="1:31">
      <c r="C12" s="17" t="s">
        <v>27</v>
      </c>
      <c r="D12" s="17" t="s">
        <v>28</v>
      </c>
    </row>
    <row r="13" spans="1:31">
      <c r="C13" s="10">
        <v>0</v>
      </c>
      <c r="D13" s="10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G15"/>
  <sheetViews>
    <sheetView topLeftCell="A3" workbookViewId="0">
      <selection activeCell="AG7" sqref="AG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33">
      <c r="C2" s="1" t="s">
        <v>20</v>
      </c>
      <c r="D2" s="1" t="s">
        <v>7</v>
      </c>
      <c r="E2">
        <v>16.73</v>
      </c>
      <c r="F2">
        <f>E2*10000</f>
        <v>167300</v>
      </c>
    </row>
    <row r="3" spans="1:33">
      <c r="C3" s="1" t="s">
        <v>1</v>
      </c>
    </row>
    <row r="4" spans="1:3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</row>
    <row r="5" spans="1:3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</row>
    <row r="6" spans="1:33">
      <c r="B6" s="15">
        <f>SUM(D6:MI6)</f>
        <v>17345.27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</row>
    <row r="7" spans="1:33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</row>
    <row r="8" spans="1:33">
      <c r="A8" s="8">
        <f>B8/F2</f>
        <v>2.211961316333079E-2</v>
      </c>
      <c r="B8" s="7">
        <f>SUM(D8:MI8)</f>
        <v>3700.6112822252412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</row>
    <row r="9" spans="1:33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</row>
    <row r="12" spans="1:33">
      <c r="C12" s="17" t="s">
        <v>27</v>
      </c>
      <c r="D12" s="17" t="s">
        <v>28</v>
      </c>
    </row>
    <row r="13" spans="1:33">
      <c r="C13" s="10">
        <v>400</v>
      </c>
      <c r="D13" s="10">
        <v>8.4030000000000005</v>
      </c>
    </row>
    <row r="14" spans="1:33">
      <c r="A14" s="1" t="s">
        <v>30</v>
      </c>
      <c r="B14" s="23">
        <v>42991</v>
      </c>
      <c r="C14">
        <v>2000</v>
      </c>
      <c r="D14">
        <v>4.75</v>
      </c>
    </row>
    <row r="15" spans="1:33">
      <c r="A15" s="1" t="s">
        <v>30</v>
      </c>
      <c r="B15" s="11">
        <v>42993</v>
      </c>
      <c r="C15">
        <v>2000</v>
      </c>
      <c r="D15">
        <v>4.71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tabSelected="1" topLeftCell="A3" workbookViewId="0">
      <selection activeCell="N7" sqref="N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31">
      <c r="C2" s="1" t="s">
        <v>59</v>
      </c>
      <c r="D2" s="1" t="s">
        <v>7</v>
      </c>
      <c r="E2">
        <v>3.3</v>
      </c>
      <c r="F2">
        <f>E2*10000</f>
        <v>33000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</row>
    <row r="6" spans="1:31">
      <c r="B6" s="15">
        <f>SUM(D6:MI6)</f>
        <v>15118.440000000002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</row>
    <row r="7" spans="1:31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</row>
    <row r="8" spans="1:31">
      <c r="A8" s="8">
        <f>B8/F2</f>
        <v>2.188225882844845E-2</v>
      </c>
      <c r="B8" s="7">
        <f>SUM(D8:MI8)</f>
        <v>722.11454133879886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</row>
    <row r="9" spans="1:31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</row>
    <row r="12" spans="1:31">
      <c r="C12" s="17" t="s">
        <v>27</v>
      </c>
      <c r="D12" s="17" t="s">
        <v>28</v>
      </c>
    </row>
    <row r="13" spans="1:31">
      <c r="C13" s="10"/>
      <c r="D13" s="10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G14"/>
  <sheetViews>
    <sheetView topLeftCell="A6" workbookViewId="0">
      <selection activeCell="AG7" sqref="AG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33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33">
      <c r="C3" s="1" t="s">
        <v>1</v>
      </c>
    </row>
    <row r="4" spans="1:3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</row>
    <row r="5" spans="1:33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</row>
    <row r="6" spans="1:33">
      <c r="B6" s="15">
        <f>SUM(D6:MI6)</f>
        <v>25926.050000000003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</row>
    <row r="7" spans="1:33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</row>
    <row r="8" spans="1:33">
      <c r="A8" s="8">
        <f>B8/F2</f>
        <v>2.5855187907357146E-2</v>
      </c>
      <c r="B8" s="7">
        <f>SUM(D8:MI8)</f>
        <v>1481.5022670915646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" si="12">AG6/AG7</f>
        <v>37.087190527448875</v>
      </c>
    </row>
    <row r="9" spans="1:33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</row>
    <row r="12" spans="1:33">
      <c r="C12" s="1" t="s">
        <v>27</v>
      </c>
      <c r="D12" s="1" t="s">
        <v>28</v>
      </c>
      <c r="E12" s="1" t="s">
        <v>29</v>
      </c>
    </row>
    <row r="13" spans="1:33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33">
      <c r="B14" s="11">
        <v>42999</v>
      </c>
      <c r="C14">
        <v>1000</v>
      </c>
      <c r="D14">
        <v>18.510000000000002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AG13"/>
  <sheetViews>
    <sheetView topLeftCell="A12" workbookViewId="0">
      <selection activeCell="AG7" sqref="AG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33">
      <c r="C2" s="1" t="s">
        <v>18</v>
      </c>
      <c r="D2" s="1" t="s">
        <v>7</v>
      </c>
      <c r="E2">
        <v>295.52</v>
      </c>
      <c r="F2">
        <f>E2*10000</f>
        <v>2955200</v>
      </c>
    </row>
    <row r="3" spans="1:33">
      <c r="C3" s="1" t="s">
        <v>1</v>
      </c>
    </row>
    <row r="4" spans="1:3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</row>
    <row r="5" spans="1:3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</row>
    <row r="6" spans="1:33">
      <c r="B6" s="15">
        <f>SUM(D6:MI6)</f>
        <v>-49668.039999999994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</row>
    <row r="7" spans="1:33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</row>
    <row r="8" spans="1:33">
      <c r="A8" s="8">
        <f>B8/F2</f>
        <v>-2.0415196363200742E-3</v>
      </c>
      <c r="B8" s="7">
        <f>SUM(D8:MI8)</f>
        <v>-6033.0988292530837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</row>
    <row r="9" spans="1:33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</row>
    <row r="12" spans="1:33">
      <c r="C12" s="17" t="s">
        <v>27</v>
      </c>
      <c r="D12" s="17" t="s">
        <v>28</v>
      </c>
      <c r="E12" s="1" t="s">
        <v>31</v>
      </c>
    </row>
    <row r="13" spans="1:33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AG14"/>
  <sheetViews>
    <sheetView topLeftCell="A9" workbookViewId="0">
      <selection activeCell="AG7" sqref="AG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33">
      <c r="C2" s="1" t="s">
        <v>8</v>
      </c>
      <c r="D2" s="1" t="s">
        <v>7</v>
      </c>
      <c r="E2">
        <v>220.39</v>
      </c>
      <c r="F2">
        <f>E2*10000</f>
        <v>2203900</v>
      </c>
    </row>
    <row r="3" spans="1:33">
      <c r="C3" s="1" t="s">
        <v>1</v>
      </c>
    </row>
    <row r="4" spans="1:3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</row>
    <row r="5" spans="1:3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</row>
    <row r="6" spans="1:33">
      <c r="B6" s="15">
        <f>SUM(D6:MI6)</f>
        <v>-43103.999999999993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</row>
    <row r="7" spans="1:33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</row>
    <row r="8" spans="1:33">
      <c r="A8" s="8">
        <f>B8/F2</f>
        <v>-7.1712695397827776E-3</v>
      </c>
      <c r="B8" s="7">
        <f>SUM(D8:MI8)</f>
        <v>-15804.760938727264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</row>
    <row r="9" spans="1:33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</row>
    <row r="10" spans="1:33">
      <c r="T10" s="22" t="s">
        <v>50</v>
      </c>
    </row>
    <row r="13" spans="1:33">
      <c r="C13" s="1" t="s">
        <v>27</v>
      </c>
      <c r="D13" s="1" t="s">
        <v>28</v>
      </c>
      <c r="E13" s="1" t="s">
        <v>48</v>
      </c>
    </row>
    <row r="14" spans="1:33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AG15"/>
  <sheetViews>
    <sheetView topLeftCell="D5" workbookViewId="0">
      <selection activeCell="AG7" sqref="AG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33">
      <c r="C2" s="1" t="s">
        <v>9</v>
      </c>
      <c r="D2" s="1" t="s">
        <v>7</v>
      </c>
      <c r="E2">
        <v>9.6</v>
      </c>
      <c r="F2">
        <f>E2*10000</f>
        <v>96000</v>
      </c>
    </row>
    <row r="3" spans="1:33">
      <c r="C3" s="1" t="s">
        <v>1</v>
      </c>
    </row>
    <row r="4" spans="1:3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</row>
    <row r="5" spans="1:3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</row>
    <row r="6" spans="1:33">
      <c r="B6" s="15">
        <f>SUM(D6:MI6)</f>
        <v>-1043.4099999999987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</row>
    <row r="7" spans="1:33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</row>
    <row r="8" spans="1:33">
      <c r="A8" s="8">
        <f>B8/F2</f>
        <v>-2.4566025519122152E-3</v>
      </c>
      <c r="B8" s="7">
        <f>SUM(D8:MI8)</f>
        <v>-235.83384498357265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</row>
    <row r="9" spans="1:33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</row>
    <row r="12" spans="1:33">
      <c r="C12" s="1" t="s">
        <v>27</v>
      </c>
      <c r="D12" s="1" t="s">
        <v>28</v>
      </c>
      <c r="E12" s="1" t="s">
        <v>31</v>
      </c>
    </row>
    <row r="13" spans="1:33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33">
      <c r="C14" s="12"/>
      <c r="D14" s="13"/>
      <c r="E14" s="13"/>
    </row>
    <row r="15" spans="1:33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AG17"/>
  <sheetViews>
    <sheetView topLeftCell="A11" workbookViewId="0">
      <selection activeCell="AG7" sqref="AG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33">
      <c r="C2" s="1" t="s">
        <v>12</v>
      </c>
      <c r="D2" s="1" t="s">
        <v>7</v>
      </c>
      <c r="E2">
        <v>9.36</v>
      </c>
      <c r="F2">
        <f>E2*10000</f>
        <v>93600</v>
      </c>
    </row>
    <row r="3" spans="1:33">
      <c r="C3" s="1" t="s">
        <v>1</v>
      </c>
    </row>
    <row r="4" spans="1:3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</row>
    <row r="5" spans="1:3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</row>
    <row r="6" spans="1:33">
      <c r="B6" s="15">
        <f>SUM(D6:MI6)</f>
        <v>2734.9100000000003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</row>
    <row r="7" spans="1:33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</row>
    <row r="8" spans="1:33">
      <c r="A8" s="8">
        <f>B8/F2</f>
        <v>2.4761345403145818E-3</v>
      </c>
      <c r="B8" s="7">
        <f>SUM(D8:MI8)</f>
        <v>231.76619297344484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</row>
    <row r="9" spans="1:33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</row>
    <row r="16" spans="1:33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2:AG15"/>
  <sheetViews>
    <sheetView topLeftCell="A17" workbookViewId="0">
      <selection activeCell="AG7" sqref="AG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33">
      <c r="C2" s="1" t="s">
        <v>15</v>
      </c>
      <c r="D2" s="1" t="s">
        <v>7</v>
      </c>
      <c r="E2">
        <v>3.89</v>
      </c>
      <c r="F2">
        <f>E2*10000</f>
        <v>38900</v>
      </c>
    </row>
    <row r="3" spans="1:33">
      <c r="C3" s="1" t="s">
        <v>1</v>
      </c>
    </row>
    <row r="4" spans="1:3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</row>
    <row r="5" spans="1:3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</row>
    <row r="6" spans="1:33">
      <c r="B6" s="15">
        <f>SUM(D6:MI6)</f>
        <v>-532.88000000000022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</row>
    <row r="7" spans="1:33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</row>
    <row r="8" spans="1:33">
      <c r="A8" s="8">
        <f>B8/F2</f>
        <v>-1.8887110805944076E-3</v>
      </c>
      <c r="B8" s="7">
        <f>SUM(D8:MI8)</f>
        <v>-73.470861035122454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</row>
    <row r="9" spans="1:33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</row>
    <row r="14" spans="1:33">
      <c r="C14" s="1" t="s">
        <v>27</v>
      </c>
      <c r="D14" s="17" t="s">
        <v>28</v>
      </c>
      <c r="E14" s="1" t="s">
        <v>31</v>
      </c>
    </row>
    <row r="15" spans="1:33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17"/>
  <sheetViews>
    <sheetView topLeftCell="A14" workbookViewId="0">
      <selection activeCell="AG7" sqref="AG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33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3">
      <c r="C3" s="1" t="s">
        <v>1</v>
      </c>
    </row>
    <row r="4" spans="1:3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</row>
    <row r="5" spans="1:3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</row>
    <row r="6" spans="1:33">
      <c r="B6" s="15">
        <f>SUM(D6:MI6)</f>
        <v>-30418.100000000006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</row>
    <row r="7" spans="1:33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</row>
    <row r="8" spans="1:33">
      <c r="A8" s="8">
        <f>B8/F2</f>
        <v>-9.5802022964568776E-3</v>
      </c>
      <c r="B8" s="7">
        <f>SUM(D8:MI8)</f>
        <v>-7599.0164615495942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</row>
    <row r="9" spans="1:33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</row>
    <row r="14" spans="1:33">
      <c r="C14" s="1" t="s">
        <v>27</v>
      </c>
      <c r="D14" s="1" t="s">
        <v>28</v>
      </c>
      <c r="E14" s="1" t="s">
        <v>31</v>
      </c>
    </row>
    <row r="15" spans="1:33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33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2:4">
      <c r="B17" s="11">
        <v>42999</v>
      </c>
      <c r="C17">
        <v>500</v>
      </c>
      <c r="D17">
        <v>3.98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远大控股</vt:lpstr>
      <vt:lpstr>沪电股份</vt:lpstr>
      <vt:lpstr>达华智能</vt:lpstr>
      <vt:lpstr>民生银行</vt:lpstr>
      <vt:lpstr>包钢股份</vt:lpstr>
      <vt:lpstr>景兴纸业</vt:lpstr>
      <vt:lpstr>浙江医药</vt:lpstr>
      <vt:lpstr>天宝食品</vt:lpstr>
      <vt:lpstr>中远海发</vt:lpstr>
      <vt:lpstr>st智慧</vt:lpstr>
      <vt:lpstr>宝钢股份</vt:lpstr>
      <vt:lpstr>中国石化</vt:lpstr>
      <vt:lpstr>中国中冶</vt:lpstr>
      <vt:lpstr>远望谷</vt:lpstr>
      <vt:lpstr>巨轮智能</vt:lpstr>
      <vt:lpstr>大金重工</vt:lpstr>
      <vt:lpstr>普邦股份</vt:lpstr>
      <vt:lpstr>万方发展</vt:lpstr>
      <vt:lpstr>贵州茅台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2017-09-21T14:21:13Z</dcterms:modified>
</cp:coreProperties>
</file>