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1" l="1"/>
  <c r="F2" i="20"/>
  <c r="A8" i="21"/>
  <c r="A8" i="20"/>
  <c r="B8" i="21"/>
  <c r="B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<sst xmlns="http://schemas.openxmlformats.org/spreadsheetml/2006/main" count="268" uniqueCount="68">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</sst>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/>
    <xf numFmtId="0" fontId="7" fillId="0" borderId="0" xfId="0" applyFont="1" applyFill="1" applyAlignme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90296"/>
        <c:axId val="-2084345896"/>
      </c:lineChart>
      <c:catAx>
        <c:axId val="214519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45896"/>
        <c:crosses val="autoZero"/>
        <c:auto val="1"/>
        <c:lblAlgn val="ctr"/>
        <c:lblOffset val="100"/>
        <c:noMultiLvlLbl val="0"/>
      </c:catAx>
      <c:valAx>
        <c:axId val="-208434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19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566968"/>
        <c:axId val="2143831304"/>
      </c:lineChart>
      <c:catAx>
        <c:axId val="214356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31304"/>
        <c:crosses val="autoZero"/>
        <c:auto val="1"/>
        <c:lblAlgn val="ctr"/>
        <c:lblOffset val="100"/>
        <c:noMultiLvlLbl val="0"/>
      </c:catAx>
      <c:valAx>
        <c:axId val="2143831304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6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79416"/>
        <c:axId val="2141257448"/>
      </c:lineChart>
      <c:catAx>
        <c:axId val="213997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257448"/>
        <c:crosses val="autoZero"/>
        <c:auto val="1"/>
        <c:lblAlgn val="ctr"/>
        <c:lblOffset val="100"/>
        <c:noMultiLvlLbl val="0"/>
      </c:catAx>
      <c:valAx>
        <c:axId val="214125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7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82024"/>
        <c:axId val="2143736296"/>
      </c:lineChart>
      <c:catAx>
        <c:axId val="214208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36296"/>
        <c:crosses val="autoZero"/>
        <c:auto val="1"/>
        <c:lblAlgn val="ctr"/>
        <c:lblOffset val="100"/>
        <c:noMultiLvlLbl val="0"/>
      </c:catAx>
      <c:valAx>
        <c:axId val="21437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08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7000"/>
        <c:axId val="-2095475400"/>
      </c:lineChart>
      <c:catAx>
        <c:axId val="-209547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75400"/>
        <c:crosses val="autoZero"/>
        <c:auto val="1"/>
        <c:lblAlgn val="ctr"/>
        <c:lblOffset val="100"/>
        <c:noMultiLvlLbl val="0"/>
      </c:catAx>
      <c:valAx>
        <c:axId val="-209547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7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47112"/>
        <c:axId val="-2095944104"/>
      </c:lineChart>
      <c:catAx>
        <c:axId val="-209594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4104"/>
        <c:crosses val="autoZero"/>
        <c:auto val="1"/>
        <c:lblAlgn val="ctr"/>
        <c:lblOffset val="100"/>
        <c:noMultiLvlLbl val="0"/>
      </c:catAx>
      <c:valAx>
        <c:axId val="-2095944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4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43432"/>
        <c:axId val="2103627784"/>
      </c:lineChart>
      <c:catAx>
        <c:axId val="210354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27784"/>
        <c:crosses val="autoZero"/>
        <c:auto val="1"/>
        <c:lblAlgn val="ctr"/>
        <c:lblOffset val="100"/>
        <c:noMultiLvlLbl val="0"/>
      </c:catAx>
      <c:valAx>
        <c:axId val="210362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354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29544"/>
        <c:axId val="-2095323928"/>
      </c:lineChart>
      <c:catAx>
        <c:axId val="-209602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23928"/>
        <c:crosses val="autoZero"/>
        <c:auto val="1"/>
        <c:lblAlgn val="ctr"/>
        <c:lblOffset val="100"/>
        <c:noMultiLvlLbl val="0"/>
      </c:catAx>
      <c:valAx>
        <c:axId val="-209532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38728"/>
        <c:axId val="-2095865064"/>
      </c:lineChart>
      <c:catAx>
        <c:axId val="-209513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5064"/>
        <c:crosses val="autoZero"/>
        <c:auto val="1"/>
        <c:lblAlgn val="ctr"/>
        <c:lblOffset val="100"/>
        <c:noMultiLvlLbl val="0"/>
      </c:catAx>
      <c:valAx>
        <c:axId val="-209586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93512"/>
        <c:axId val="-2095390504"/>
      </c:lineChart>
      <c:catAx>
        <c:axId val="-209539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90504"/>
        <c:crosses val="autoZero"/>
        <c:auto val="1"/>
        <c:lblAlgn val="ctr"/>
        <c:lblOffset val="100"/>
        <c:noMultiLvlLbl val="0"/>
      </c:catAx>
      <c:valAx>
        <c:axId val="-209539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9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79784"/>
        <c:axId val="-2069876728"/>
      </c:lineChart>
      <c:catAx>
        <c:axId val="-206987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76728"/>
        <c:crosses val="autoZero"/>
        <c:auto val="1"/>
        <c:lblAlgn val="ctr"/>
        <c:lblOffset val="100"/>
        <c:noMultiLvlLbl val="0"/>
      </c:catAx>
      <c:valAx>
        <c:axId val="-206987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7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017304"/>
        <c:axId val="-2084382952"/>
      </c:lineChart>
      <c:catAx>
        <c:axId val="214501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82952"/>
        <c:crosses val="autoZero"/>
        <c:auto val="1"/>
        <c:lblAlgn val="ctr"/>
        <c:lblOffset val="100"/>
        <c:noMultiLvlLbl val="0"/>
      </c:catAx>
      <c:valAx>
        <c:axId val="-208438295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01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64088"/>
        <c:axId val="-2069085928"/>
      </c:lineChart>
      <c:catAx>
        <c:axId val="-206896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85928"/>
        <c:crosses val="autoZero"/>
        <c:auto val="1"/>
        <c:lblAlgn val="ctr"/>
        <c:lblOffset val="100"/>
        <c:noMultiLvlLbl val="0"/>
      </c:catAx>
      <c:valAx>
        <c:axId val="-20690859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6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70184"/>
        <c:axId val="-2068977672"/>
      </c:lineChart>
      <c:catAx>
        <c:axId val="-206977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77672"/>
        <c:crosses val="autoZero"/>
        <c:auto val="1"/>
        <c:lblAlgn val="ctr"/>
        <c:lblOffset val="100"/>
        <c:noMultiLvlLbl val="0"/>
      </c:catAx>
      <c:valAx>
        <c:axId val="-206897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7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72840"/>
        <c:axId val="-2068869832"/>
      </c:lineChart>
      <c:catAx>
        <c:axId val="-20688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69832"/>
        <c:crosses val="autoZero"/>
        <c:auto val="1"/>
        <c:lblAlgn val="ctr"/>
        <c:lblOffset val="100"/>
        <c:noMultiLvlLbl val="0"/>
      </c:catAx>
      <c:valAx>
        <c:axId val="-20688698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7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96536"/>
        <c:axId val="-2069793528"/>
      </c:lineChart>
      <c:catAx>
        <c:axId val="-206979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93528"/>
        <c:crosses val="autoZero"/>
        <c:auto val="1"/>
        <c:lblAlgn val="ctr"/>
        <c:lblOffset val="100"/>
        <c:noMultiLvlLbl val="0"/>
      </c:catAx>
      <c:valAx>
        <c:axId val="-206979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9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51992"/>
        <c:axId val="-2069748984"/>
      </c:lineChart>
      <c:catAx>
        <c:axId val="-206975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48984"/>
        <c:crosses val="autoZero"/>
        <c:auto val="1"/>
        <c:lblAlgn val="ctr"/>
        <c:lblOffset val="100"/>
        <c:noMultiLvlLbl val="0"/>
      </c:catAx>
      <c:valAx>
        <c:axId val="-206974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5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11800"/>
        <c:axId val="-2069512936"/>
      </c:lineChart>
      <c:catAx>
        <c:axId val="-206891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12936"/>
        <c:crosses val="autoZero"/>
        <c:auto val="1"/>
        <c:lblAlgn val="ctr"/>
        <c:lblOffset val="100"/>
        <c:noMultiLvlLbl val="0"/>
      </c:catAx>
      <c:valAx>
        <c:axId val="-206951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1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28088"/>
        <c:axId val="-2069556856"/>
      </c:lineChart>
      <c:catAx>
        <c:axId val="-20690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56856"/>
        <c:crosses val="autoZero"/>
        <c:auto val="1"/>
        <c:lblAlgn val="ctr"/>
        <c:lblOffset val="100"/>
        <c:noMultiLvlLbl val="0"/>
      </c:catAx>
      <c:valAx>
        <c:axId val="-2069556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2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76840"/>
        <c:axId val="-2069073832"/>
      </c:lineChart>
      <c:catAx>
        <c:axId val="-20690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73832"/>
        <c:crosses val="autoZero"/>
        <c:auto val="1"/>
        <c:lblAlgn val="ctr"/>
        <c:lblOffset val="100"/>
        <c:noMultiLvlLbl val="0"/>
      </c:catAx>
      <c:valAx>
        <c:axId val="-206907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7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59416"/>
        <c:axId val="-2069718344"/>
      </c:lineChart>
      <c:catAx>
        <c:axId val="-206965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18344"/>
        <c:crosses val="autoZero"/>
        <c:auto val="1"/>
        <c:lblAlgn val="ctr"/>
        <c:lblOffset val="100"/>
        <c:noMultiLvlLbl val="0"/>
      </c:catAx>
      <c:valAx>
        <c:axId val="-20697183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5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23448"/>
        <c:axId val="-2069820440"/>
      </c:lineChart>
      <c:catAx>
        <c:axId val="-20698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20440"/>
        <c:crosses val="autoZero"/>
        <c:auto val="1"/>
        <c:lblAlgn val="ctr"/>
        <c:lblOffset val="100"/>
        <c:noMultiLvlLbl val="0"/>
      </c:catAx>
      <c:valAx>
        <c:axId val="-206982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2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509304"/>
        <c:axId val="2144382472"/>
      </c:lineChart>
      <c:catAx>
        <c:axId val="20555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2472"/>
        <c:crosses val="autoZero"/>
        <c:auto val="1"/>
        <c:lblAlgn val="ctr"/>
        <c:lblOffset val="100"/>
        <c:noMultiLvlLbl val="0"/>
      </c:catAx>
      <c:valAx>
        <c:axId val="21443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550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15928"/>
        <c:axId val="-2069786024"/>
      </c:lineChart>
      <c:catAx>
        <c:axId val="-206951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86024"/>
        <c:crosses val="autoZero"/>
        <c:auto val="1"/>
        <c:lblAlgn val="ctr"/>
        <c:lblOffset val="100"/>
        <c:noMultiLvlLbl val="0"/>
      </c:catAx>
      <c:valAx>
        <c:axId val="-2069786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51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8440"/>
        <c:axId val="-2069563048"/>
      </c:lineChart>
      <c:catAx>
        <c:axId val="-206919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63048"/>
        <c:crosses val="autoZero"/>
        <c:auto val="1"/>
        <c:lblAlgn val="ctr"/>
        <c:lblOffset val="100"/>
        <c:noMultiLvlLbl val="0"/>
      </c:catAx>
      <c:valAx>
        <c:axId val="-206956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9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57704"/>
        <c:axId val="-2068887688"/>
      </c:lineChart>
      <c:catAx>
        <c:axId val="-206885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887688"/>
        <c:crosses val="autoZero"/>
        <c:auto val="1"/>
        <c:lblAlgn val="ctr"/>
        <c:lblOffset val="100"/>
        <c:noMultiLvlLbl val="0"/>
      </c:catAx>
      <c:valAx>
        <c:axId val="-206888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17096"/>
        <c:axId val="-2069815832"/>
      </c:lineChart>
      <c:catAx>
        <c:axId val="208921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15832"/>
        <c:crosses val="autoZero"/>
        <c:auto val="1"/>
        <c:lblAlgn val="ctr"/>
        <c:lblOffset val="100"/>
        <c:noMultiLvlLbl val="0"/>
      </c:catAx>
      <c:valAx>
        <c:axId val="-206981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1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99208"/>
        <c:axId val="-2069673992"/>
      </c:lineChart>
      <c:catAx>
        <c:axId val="-20689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73992"/>
        <c:crosses val="autoZero"/>
        <c:auto val="1"/>
        <c:lblAlgn val="ctr"/>
        <c:lblOffset val="100"/>
        <c:noMultiLvlLbl val="0"/>
      </c:catAx>
      <c:valAx>
        <c:axId val="-20696739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9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57176"/>
        <c:axId val="-2069354168"/>
      </c:lineChart>
      <c:catAx>
        <c:axId val="-206935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354168"/>
        <c:crosses val="autoZero"/>
        <c:auto val="1"/>
        <c:lblAlgn val="ctr"/>
        <c:lblOffset val="100"/>
        <c:noMultiLvlLbl val="0"/>
      </c:catAx>
      <c:valAx>
        <c:axId val="-206935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5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2744"/>
        <c:axId val="-2069529736"/>
      </c:lineChart>
      <c:catAx>
        <c:axId val="-206953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29736"/>
        <c:crosses val="autoZero"/>
        <c:auto val="1"/>
        <c:lblAlgn val="ctr"/>
        <c:lblOffset val="100"/>
        <c:noMultiLvlLbl val="0"/>
      </c:catAx>
      <c:valAx>
        <c:axId val="-2069529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53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94456"/>
        <c:axId val="-2069689592"/>
      </c:lineChart>
      <c:catAx>
        <c:axId val="-20693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592"/>
        <c:crosses val="autoZero"/>
        <c:auto val="1"/>
        <c:lblAlgn val="ctr"/>
        <c:lblOffset val="100"/>
        <c:noMultiLvlLbl val="0"/>
      </c:catAx>
      <c:valAx>
        <c:axId val="-206968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10424"/>
        <c:axId val="-2069169448"/>
      </c:lineChart>
      <c:catAx>
        <c:axId val="-206931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69448"/>
        <c:crosses val="autoZero"/>
        <c:auto val="1"/>
        <c:lblAlgn val="ctr"/>
        <c:lblOffset val="100"/>
        <c:noMultiLvlLbl val="0"/>
      </c:catAx>
      <c:valAx>
        <c:axId val="-20691694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31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07720"/>
        <c:axId val="-2117915784"/>
      </c:lineChart>
      <c:catAx>
        <c:axId val="-20895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15784"/>
        <c:crosses val="autoZero"/>
        <c:auto val="1"/>
        <c:lblAlgn val="ctr"/>
        <c:lblOffset val="100"/>
        <c:noMultiLvlLbl val="0"/>
      </c:catAx>
      <c:valAx>
        <c:axId val="-21179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0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28712"/>
        <c:axId val="2144470488"/>
      </c:lineChart>
      <c:catAx>
        <c:axId val="-208432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70488"/>
        <c:crosses val="autoZero"/>
        <c:auto val="1"/>
        <c:lblAlgn val="ctr"/>
        <c:lblOffset val="100"/>
        <c:noMultiLvlLbl val="0"/>
      </c:catAx>
      <c:valAx>
        <c:axId val="214447048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2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13208"/>
        <c:axId val="-2089436120"/>
      </c:lineChart>
      <c:catAx>
        <c:axId val="-20894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36120"/>
        <c:crosses val="autoZero"/>
        <c:auto val="1"/>
        <c:lblAlgn val="ctr"/>
        <c:lblOffset val="100"/>
        <c:noMultiLvlLbl val="0"/>
      </c:catAx>
      <c:valAx>
        <c:axId val="-20894361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41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35640"/>
        <c:axId val="2097293112"/>
      </c:lineChart>
      <c:catAx>
        <c:axId val="21444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93112"/>
        <c:crosses val="autoZero"/>
        <c:auto val="1"/>
        <c:lblAlgn val="ctr"/>
        <c:lblOffset val="100"/>
        <c:noMultiLvlLbl val="0"/>
      </c:catAx>
      <c:valAx>
        <c:axId val="209729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3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50760"/>
        <c:axId val="-2067709912"/>
      </c:lineChart>
      <c:catAx>
        <c:axId val="214405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709912"/>
        <c:crosses val="autoZero"/>
        <c:auto val="1"/>
        <c:lblAlgn val="ctr"/>
        <c:lblOffset val="100"/>
        <c:noMultiLvlLbl val="0"/>
      </c:catAx>
      <c:valAx>
        <c:axId val="-2067709912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5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51272"/>
        <c:axId val="-2120941912"/>
      </c:lineChart>
      <c:catAx>
        <c:axId val="214365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941912"/>
        <c:crosses val="autoZero"/>
        <c:auto val="1"/>
        <c:lblAlgn val="ctr"/>
        <c:lblOffset val="100"/>
        <c:noMultiLvlLbl val="0"/>
      </c:catAx>
      <c:valAx>
        <c:axId val="-212094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65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29928"/>
        <c:axId val="2143824872"/>
      </c:lineChart>
      <c:catAx>
        <c:axId val="-212122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24872"/>
        <c:crosses val="autoZero"/>
        <c:auto val="1"/>
        <c:lblAlgn val="ctr"/>
        <c:lblOffset val="100"/>
        <c:noMultiLvlLbl val="0"/>
      </c:catAx>
      <c:valAx>
        <c:axId val="21438248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2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84072"/>
        <c:axId val="2143974888"/>
      </c:lineChart>
      <c:catAx>
        <c:axId val="213948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74888"/>
        <c:crosses val="autoZero"/>
        <c:auto val="1"/>
        <c:lblAlgn val="ctr"/>
        <c:lblOffset val="100"/>
        <c:noMultiLvlLbl val="0"/>
      </c:catAx>
      <c:valAx>
        <c:axId val="214397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48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opLeftCell="A6" workbookViewId="0">
      <selection activeCell="AR7" sqref="AR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4">
      <c r="C2" s="1" t="s">
        <v>11</v>
      </c>
      <c r="D2" s="1" t="s">
        <v>7</v>
      </c>
      <c r="E2">
        <v>4.05</v>
      </c>
      <c r="F2">
        <f>E2*10000</f>
        <v>40500</v>
      </c>
    </row>
    <row r="3" spans="1:44">
      <c r="C3" s="1" t="s">
        <v>1</v>
      </c>
    </row>
    <row r="4" spans="1:4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 s="27" customFormat="1">
      <c r="B6" s="28">
        <f>SUM(D6:MI6)</f>
        <v>6433.5900000000029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</row>
    <row r="7" spans="1:4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</row>
    <row r="8" spans="1:44">
      <c r="A8" s="8">
        <f>B8/F2</f>
        <v>8.1682911315939469E-3</v>
      </c>
      <c r="B8" s="7">
        <f>SUM(D8:MI8)</f>
        <v>330.81579082955489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" si="18">AR6/AR7</f>
        <v>3.4480183802412405</v>
      </c>
    </row>
    <row r="9" spans="1:4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</row>
    <row r="12" spans="1:44">
      <c r="C12" s="17" t="s">
        <v>27</v>
      </c>
      <c r="D12" s="17" t="s">
        <v>28</v>
      </c>
    </row>
    <row r="13" spans="1:4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17" workbookViewId="0">
      <selection activeCell="AR7" sqref="AR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4">
      <c r="C2" s="1" t="s">
        <v>14</v>
      </c>
      <c r="D2" s="1" t="s">
        <v>7</v>
      </c>
      <c r="E2">
        <v>19.88</v>
      </c>
      <c r="F2">
        <f>E2*10000</f>
        <v>198800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818.6699999999995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</row>
    <row r="7" spans="1:4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</row>
    <row r="8" spans="1:44">
      <c r="A8" s="8">
        <f>B8/F2</f>
        <v>7.3804377120495815E-4</v>
      </c>
      <c r="B8" s="7">
        <f>SUM(D8:MI8)</f>
        <v>146.72310171554568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" si="18">AR6/AR7</f>
        <v>138.83455882352939</v>
      </c>
    </row>
    <row r="9" spans="1:4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</row>
    <row r="10" spans="1:4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4">
      <c r="C13" s="17" t="s">
        <v>27</v>
      </c>
      <c r="D13" s="17" t="s">
        <v>28</v>
      </c>
      <c r="E13" s="1" t="s">
        <v>36</v>
      </c>
    </row>
    <row r="14" spans="1:4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13" workbookViewId="0">
      <selection activeCell="AR7" sqref="A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4">
      <c r="C2" s="1" t="s">
        <v>17</v>
      </c>
      <c r="D2" s="1" t="s">
        <v>7</v>
      </c>
      <c r="E2">
        <v>220.9</v>
      </c>
      <c r="F2">
        <f>E2*10000</f>
        <v>2209000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-26828.429999999986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</row>
    <row r="7" spans="1:4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</row>
    <row r="8" spans="1:44">
      <c r="A8" s="8">
        <f>B8/F2</f>
        <v>-1.9998625424393398E-3</v>
      </c>
      <c r="B8" s="7">
        <f>SUM(D8:MI8)</f>
        <v>-4417.6963562485016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" si="18">AR6/AR7</f>
        <v>1597.4754316069057</v>
      </c>
    </row>
    <row r="9" spans="1:4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</row>
    <row r="10" spans="1:44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4">
      <c r="AB11" s="1" t="s">
        <v>62</v>
      </c>
    </row>
    <row r="13" spans="1:44">
      <c r="C13" s="17" t="s">
        <v>27</v>
      </c>
      <c r="D13" s="17" t="s">
        <v>28</v>
      </c>
      <c r="E13" s="1" t="s">
        <v>29</v>
      </c>
    </row>
    <row r="14" spans="1:4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topLeftCell="A10" workbookViewId="0">
      <selection activeCell="AR7" sqref="A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4">
      <c r="C2" s="1" t="s">
        <v>10</v>
      </c>
      <c r="D2" s="1" t="s">
        <v>7</v>
      </c>
      <c r="E2">
        <v>955.58</v>
      </c>
      <c r="F2">
        <f>E2*10000</f>
        <v>9555800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-3078.6099999999933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</row>
    <row r="7" spans="1:4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</row>
    <row r="8" spans="1:44">
      <c r="A8" s="8">
        <f>B8/F2</f>
        <v>-6.1353628352795082E-5</v>
      </c>
      <c r="B8" s="7">
        <f>SUM(D8:MI8)</f>
        <v>-586.2830018136392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" si="18">AR6/AR7</f>
        <v>-2225.6833046471602</v>
      </c>
    </row>
    <row r="9" spans="1:4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</row>
    <row r="12" spans="1:44">
      <c r="C12" s="17" t="s">
        <v>27</v>
      </c>
      <c r="D12" s="17" t="s">
        <v>28</v>
      </c>
    </row>
    <row r="13" spans="1:44">
      <c r="C13" s="10">
        <v>1000</v>
      </c>
      <c r="D13" s="10">
        <v>7.5910000000000002</v>
      </c>
    </row>
    <row r="14" spans="1:44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opLeftCell="E13" workbookViewId="0">
      <selection activeCell="AR7" sqref="A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967.83000000000493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</row>
    <row r="7" spans="1:4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</row>
    <row r="8" spans="1:44">
      <c r="A8" s="8">
        <f>B8/F2</f>
        <v>-1.2884474795136843E-4</v>
      </c>
      <c r="B8" s="7">
        <f>SUM(D8:MI8)</f>
        <v>-209.23098619822716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" si="18">AR6/AR7</f>
        <v>-83.964912280701753</v>
      </c>
    </row>
    <row r="9" spans="1:4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</row>
    <row r="10" spans="1:44">
      <c r="U10" s="1" t="s">
        <v>52</v>
      </c>
      <c r="V10" s="1" t="s">
        <v>42</v>
      </c>
    </row>
    <row r="12" spans="1:44">
      <c r="C12" s="1" t="s">
        <v>27</v>
      </c>
      <c r="D12" s="1" t="s">
        <v>28</v>
      </c>
    </row>
    <row r="13" spans="1:44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R13"/>
  <sheetViews>
    <sheetView topLeftCell="A8" workbookViewId="0">
      <selection activeCell="AR7" sqref="A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4">
      <c r="C2" s="1" t="s">
        <v>13</v>
      </c>
      <c r="D2" s="1" t="s">
        <v>7</v>
      </c>
      <c r="E2">
        <v>6.98</v>
      </c>
      <c r="F2">
        <f>E2*10000</f>
        <v>69800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-48923.829999999994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</row>
    <row r="7" spans="1:4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</row>
    <row r="8" spans="1:44">
      <c r="A8" s="8">
        <f>B8/F2</f>
        <v>-6.0071108219270752E-2</v>
      </c>
      <c r="B8" s="7">
        <f>SUM(D8:MI8)</f>
        <v>-4192.9633537050986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" si="18">AR6/AR7</f>
        <v>-76.231653404067188</v>
      </c>
    </row>
    <row r="9" spans="1:4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</row>
    <row r="12" spans="1:44">
      <c r="C12" s="1" t="s">
        <v>27</v>
      </c>
      <c r="D12" s="1" t="s">
        <v>28</v>
      </c>
    </row>
    <row r="13" spans="1:4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opLeftCell="A16" workbookViewId="0">
      <selection activeCell="AR7" sqref="A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4">
      <c r="C2" s="1" t="s">
        <v>19</v>
      </c>
      <c r="D2" s="1" t="s">
        <v>7</v>
      </c>
      <c r="E2">
        <v>18.72</v>
      </c>
      <c r="F2">
        <f>E2*10000</f>
        <v>187200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-2202.7400000000002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</row>
    <row r="7" spans="1:4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</row>
    <row r="8" spans="1:44">
      <c r="A8" s="8">
        <f>B8/F2</f>
        <v>-4.1260825214323631E-3</v>
      </c>
      <c r="B8" s="7">
        <f>SUM(D8:MI8)</f>
        <v>-772.40264801213834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" si="18">AR6/AR7</f>
        <v>613.80373831775705</v>
      </c>
    </row>
    <row r="9" spans="1:4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</row>
    <row r="12" spans="1:44">
      <c r="C12" s="17" t="s">
        <v>27</v>
      </c>
      <c r="D12" s="17" t="s">
        <v>28</v>
      </c>
    </row>
    <row r="13" spans="1:44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topLeftCell="B11" workbookViewId="0">
      <selection activeCell="AR7" sqref="A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4">
      <c r="C2" s="1" t="s">
        <v>21</v>
      </c>
      <c r="D2" s="1" t="s">
        <v>7</v>
      </c>
      <c r="E2">
        <v>5.4</v>
      </c>
      <c r="F2">
        <f>E2*10000</f>
        <v>54000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-2221.64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</row>
    <row r="7" spans="1:4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</row>
    <row r="8" spans="1:44">
      <c r="A8" s="8">
        <f>B8/F2</f>
        <v>-6.7382343434550743E-3</v>
      </c>
      <c r="B8" s="7">
        <f>SUM(D8:MI8)</f>
        <v>-363.864654546574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" si="18">AR6/AR7</f>
        <v>60.819512195121952</v>
      </c>
    </row>
    <row r="9" spans="1:4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</row>
    <row r="12" spans="1:44">
      <c r="C12" s="17" t="s">
        <v>27</v>
      </c>
      <c r="D12" s="17" t="s">
        <v>28</v>
      </c>
    </row>
    <row r="13" spans="1:44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7" workbookViewId="0">
      <selection activeCell="AE7" sqref="A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</row>
    <row r="6" spans="1:31">
      <c r="B6" s="15">
        <f>SUM(D6:MI6)</f>
        <v>-1945.2300000000002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</row>
    <row r="8" spans="1:31">
      <c r="A8" s="8">
        <f>B8/F2</f>
        <v>-3.1467934135747237E-3</v>
      </c>
      <c r="B8" s="7">
        <f>SUM(D8:MI8)</f>
        <v>-369.43354675367254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" si="12">AE6/AE7</f>
        <v>154.62836624775582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A7" workbookViewId="0">
      <selection sqref="A1:XFD1048576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</row>
    <row r="6" spans="1:31">
      <c r="B6" s="15">
        <f>SUM(D6:MI6)</f>
        <v>195741.62000000002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</row>
    <row r="8" spans="1:31">
      <c r="A8" s="8">
        <f>B8/F2</f>
        <v>3.0415464607029393E-3</v>
      </c>
      <c r="B8" s="7">
        <f>SUM(D8:MI8)</f>
        <v>382.01823546428921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" si="11">AD6/AD7</f>
        <v>22.173280589768947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10" workbookViewId="0">
      <selection activeCell="F3" sqref="F3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</row>
    <row r="6" spans="1:31">
      <c r="B6" s="15">
        <f>SUM(D6:MI6)</f>
        <v>16604.900000000001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</row>
    <row r="8" spans="1:31">
      <c r="A8" s="8">
        <f>B8/F2</f>
        <v>2.3721903460057425E-2</v>
      </c>
      <c r="B8" s="7">
        <f>SUM(D8:MI8)</f>
        <v>782.82281418189507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" si="9">Y6/Y7</f>
        <v>-21.01597160603372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R15"/>
  <sheetViews>
    <sheetView topLeftCell="A5" workbookViewId="0">
      <selection activeCell="AR7" sqref="AR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4">
      <c r="C2" s="1" t="s">
        <v>20</v>
      </c>
      <c r="D2" s="1" t="s">
        <v>7</v>
      </c>
      <c r="E2">
        <v>16.73</v>
      </c>
      <c r="F2">
        <f>E2*10000</f>
        <v>167300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34266.539999999994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</row>
    <row r="7" spans="1:4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</row>
    <row r="8" spans="1:44">
      <c r="A8" s="8">
        <f>B8/F2</f>
        <v>4.1766409033671362E-2</v>
      </c>
      <c r="B8" s="7">
        <f>SUM(D8:MI8)</f>
        <v>6987.5202313332184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" si="18">AR6/AR7</f>
        <v>-113.58766859344892</v>
      </c>
    </row>
    <row r="9" spans="1:4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</row>
    <row r="12" spans="1:44">
      <c r="C12" s="17" t="s">
        <v>27</v>
      </c>
      <c r="D12" s="17" t="s">
        <v>28</v>
      </c>
    </row>
    <row r="13" spans="1:44">
      <c r="C13" s="10">
        <v>400</v>
      </c>
      <c r="D13" s="10">
        <v>8.4030000000000005</v>
      </c>
    </row>
    <row r="14" spans="1:44">
      <c r="A14" s="1" t="s">
        <v>30</v>
      </c>
      <c r="B14" s="23">
        <v>42991</v>
      </c>
      <c r="C14">
        <v>2000</v>
      </c>
      <c r="D14">
        <v>4.75</v>
      </c>
    </row>
    <row r="15" spans="1:44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A24" workbookViewId="0">
      <selection activeCell="B48" sqref="B48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-17130.66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-5.7293083448125637E-4</v>
      </c>
      <c r="B8" s="7">
        <f>SUM(D8:MI8)</f>
        <v>-361.40477039077649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8"/>
      <c r="F16" s="38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7"/>
      <c r="G18" s="37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R14"/>
  <sheetViews>
    <sheetView topLeftCell="A4" workbookViewId="0">
      <selection activeCell="AR7" sqref="AR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48760.990000000005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</row>
    <row r="7" spans="1:4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</row>
    <row r="8" spans="1:44">
      <c r="A8" s="8">
        <f>B8/F2</f>
        <v>4.6671590659281059E-2</v>
      </c>
      <c r="B8" s="7">
        <f>SUM(D8:MI8)</f>
        <v>2674.2821447768051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</row>
    <row r="9" spans="1:4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</row>
    <row r="12" spans="1:44">
      <c r="C12" s="1" t="s">
        <v>27</v>
      </c>
      <c r="D12" s="1" t="s">
        <v>28</v>
      </c>
      <c r="E12" s="1" t="s">
        <v>29</v>
      </c>
    </row>
    <row r="13" spans="1:4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4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3"/>
  <sheetViews>
    <sheetView workbookViewId="0">
      <selection activeCell="AR7" sqref="A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4">
      <c r="C2" s="1" t="s">
        <v>18</v>
      </c>
      <c r="D2" s="1" t="s">
        <v>7</v>
      </c>
      <c r="E2">
        <v>295.52</v>
      </c>
      <c r="F2">
        <f>E2*10000</f>
        <v>2955200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-52373.049999999996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</row>
    <row r="7" spans="1:4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</row>
    <row r="8" spans="1:44">
      <c r="A8" s="8">
        <f>B8/F2</f>
        <v>-2.161082704483596E-3</v>
      </c>
      <c r="B8" s="7">
        <f>SUM(D8:MI8)</f>
        <v>-6386.4316082899222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" si="18">AR6/AR7</f>
        <v>-59.203182374541001</v>
      </c>
    </row>
    <row r="9" spans="1:4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</row>
    <row r="10" spans="1:44">
      <c r="AJ10" t="s">
        <v>66</v>
      </c>
    </row>
    <row r="12" spans="1:44">
      <c r="C12" s="17" t="s">
        <v>27</v>
      </c>
      <c r="D12" s="17" t="s">
        <v>28</v>
      </c>
      <c r="E12" s="1" t="s">
        <v>31</v>
      </c>
    </row>
    <row r="13" spans="1:4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4"/>
  <sheetViews>
    <sheetView topLeftCell="A15" workbookViewId="0">
      <selection activeCell="AR7" sqref="A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4">
      <c r="C2" s="1" t="s">
        <v>8</v>
      </c>
      <c r="D2" s="1" t="s">
        <v>7</v>
      </c>
      <c r="E2">
        <v>220.39</v>
      </c>
      <c r="F2">
        <f>E2*10000</f>
        <v>2203900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-62405.169999999991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</row>
    <row r="7" spans="1:4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</row>
    <row r="8" spans="1:44">
      <c r="A8" s="8">
        <f>B8/F2</f>
        <v>-1.0432402219864124E-2</v>
      </c>
      <c r="B8" s="7">
        <f>SUM(D8:MI8)</f>
        <v>-22991.971252358544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" si="18">AR6/AR7</f>
        <v>-194.92857142857142</v>
      </c>
    </row>
    <row r="9" spans="1:4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</row>
    <row r="10" spans="1:44">
      <c r="T10" s="22" t="s">
        <v>50</v>
      </c>
    </row>
    <row r="13" spans="1:44">
      <c r="C13" s="1" t="s">
        <v>27</v>
      </c>
      <c r="D13" s="1" t="s">
        <v>28</v>
      </c>
      <c r="E13" s="1" t="s">
        <v>48</v>
      </c>
    </row>
    <row r="14" spans="1:4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15" workbookViewId="0">
      <selection activeCell="AR7" sqref="A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4">
      <c r="C2" s="1" t="s">
        <v>9</v>
      </c>
      <c r="D2" s="1" t="s">
        <v>7</v>
      </c>
      <c r="E2">
        <v>9.6</v>
      </c>
      <c r="F2">
        <f>E2*10000</f>
        <v>96000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-3309.7500000000009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</row>
    <row r="7" spans="1:4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</row>
    <row r="8" spans="1:44">
      <c r="A8" s="8">
        <f>B8/F2</f>
        <v>-5.7251635940633204E-3</v>
      </c>
      <c r="B8" s="7">
        <f>SUM(D8:MI8)</f>
        <v>-549.61570503007874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" si="18">AR6/AR7</f>
        <v>-235.11379800853484</v>
      </c>
    </row>
    <row r="9" spans="1:4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</row>
    <row r="12" spans="1:44">
      <c r="C12" s="1" t="s">
        <v>27</v>
      </c>
      <c r="D12" s="1" t="s">
        <v>28</v>
      </c>
      <c r="E12" s="1" t="s">
        <v>31</v>
      </c>
    </row>
    <row r="13" spans="1:4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4">
      <c r="C14" s="12"/>
      <c r="D14" s="13"/>
      <c r="E14" s="13"/>
    </row>
    <row r="15" spans="1:4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7"/>
  <sheetViews>
    <sheetView topLeftCell="A12" workbookViewId="0">
      <selection activeCell="AR7" sqref="A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4">
      <c r="C2" s="1" t="s">
        <v>12</v>
      </c>
      <c r="D2" s="1" t="s">
        <v>7</v>
      </c>
      <c r="E2">
        <v>9.36</v>
      </c>
      <c r="F2">
        <f>E2*10000</f>
        <v>93600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6454.04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</row>
    <row r="7" spans="1:4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</row>
    <row r="8" spans="1:44">
      <c r="A8" s="8">
        <f>B8/F2</f>
        <v>6.1446214873218863E-3</v>
      </c>
      <c r="B8" s="7">
        <f>SUM(D8:MI8)</f>
        <v>575.13657121332858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" si="18">AR6/AR7</f>
        <v>-76.180555555555557</v>
      </c>
    </row>
    <row r="9" spans="1:4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</row>
    <row r="16" spans="1:4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workbookViewId="0">
      <selection activeCell="B7" sqref="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4">
      <c r="C2" s="1" t="s">
        <v>15</v>
      </c>
      <c r="D2" s="1" t="s">
        <v>7</v>
      </c>
      <c r="E2">
        <v>3.89</v>
      </c>
      <c r="F2">
        <f>E2*10000</f>
        <v>38900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-3758.8700000000003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</row>
    <row r="7" spans="1:4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</row>
    <row r="8" spans="1:44">
      <c r="A8" s="8">
        <f>B8/F2</f>
        <v>-1.1820208727210941E-2</v>
      </c>
      <c r="B8" s="7">
        <f>SUM(D8:MI8)</f>
        <v>-459.8061194885056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" si="18">AR6/AR7</f>
        <v>18.346745562130181</v>
      </c>
    </row>
    <row r="9" spans="1:4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</row>
    <row r="14" spans="1:44">
      <c r="C14" s="1" t="s">
        <v>27</v>
      </c>
      <c r="D14" s="17" t="s">
        <v>28</v>
      </c>
      <c r="E14" s="1" t="s">
        <v>31</v>
      </c>
    </row>
    <row r="15" spans="1:4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R17"/>
  <sheetViews>
    <sheetView workbookViewId="0">
      <selection activeCell="AR7" sqref="A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4">
      <c r="C3" s="1" t="s">
        <v>1</v>
      </c>
    </row>
    <row r="4" spans="1: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</row>
    <row r="6" spans="1:44">
      <c r="B6" s="15">
        <f>SUM(D6:MI6)</f>
        <v>-36646.740000000005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</row>
    <row r="7" spans="1:4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</row>
    <row r="8" spans="1:44">
      <c r="A8" s="8">
        <f>B8/F2</f>
        <v>-1.1623251253293526E-2</v>
      </c>
      <c r="B8" s="7">
        <f>SUM(D8:MI8)</f>
        <v>-9219.5628941124232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" si="18">AR6/AR7</f>
        <v>23.405194805194803</v>
      </c>
    </row>
    <row r="9" spans="1:4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</row>
    <row r="14" spans="1:44">
      <c r="C14" s="1" t="s">
        <v>27</v>
      </c>
      <c r="D14" s="1" t="s">
        <v>28</v>
      </c>
      <c r="E14" s="1" t="s">
        <v>31</v>
      </c>
    </row>
    <row r="15" spans="1:4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2017-10-13T14:58:47Z</dcterms:modified>
</cp:coreProperties>
</file>