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7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8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1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2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8440" windowHeight="160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C8" i="20" l="1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<sst xmlns="http://schemas.openxmlformats.org/spreadsheetml/2006/main" count="326" uniqueCount="84">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</sst>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06488"/>
        <c:axId val="-2039416424"/>
      </c:lineChart>
      <c:catAx>
        <c:axId val="-203940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16424"/>
        <c:crosses val="autoZero"/>
        <c:auto val="1"/>
        <c:lblAlgn val="ctr"/>
        <c:lblOffset val="100"/>
        <c:tickLblSkip val="2"/>
        <c:noMultiLvlLbl val="0"/>
      </c:catAx>
      <c:valAx>
        <c:axId val="-2039416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40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71976"/>
        <c:axId val="-2130875144"/>
      </c:lineChart>
      <c:catAx>
        <c:axId val="-213087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875144"/>
        <c:crosses val="autoZero"/>
        <c:auto val="1"/>
        <c:lblAlgn val="ctr"/>
        <c:lblOffset val="100"/>
        <c:noMultiLvlLbl val="0"/>
      </c:catAx>
      <c:valAx>
        <c:axId val="-213087514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87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63416"/>
        <c:axId val="-2130889224"/>
      </c:lineChart>
      <c:catAx>
        <c:axId val="-213086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889224"/>
        <c:crosses val="autoZero"/>
        <c:auto val="1"/>
        <c:lblAlgn val="ctr"/>
        <c:lblOffset val="100"/>
        <c:noMultiLvlLbl val="0"/>
      </c:catAx>
      <c:valAx>
        <c:axId val="-2130889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86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950040"/>
        <c:axId val="-2130947032"/>
      </c:lineChart>
      <c:catAx>
        <c:axId val="-213095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947032"/>
        <c:crosses val="autoZero"/>
        <c:auto val="1"/>
        <c:lblAlgn val="ctr"/>
        <c:lblOffset val="100"/>
        <c:noMultiLvlLbl val="0"/>
      </c:catAx>
      <c:valAx>
        <c:axId val="-21309470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950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046888"/>
        <c:axId val="2087482600"/>
      </c:lineChart>
      <c:catAx>
        <c:axId val="-201404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482600"/>
        <c:crosses val="autoZero"/>
        <c:auto val="1"/>
        <c:lblAlgn val="ctr"/>
        <c:lblOffset val="100"/>
        <c:noMultiLvlLbl val="0"/>
      </c:catAx>
      <c:valAx>
        <c:axId val="2087482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404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956952"/>
        <c:axId val="-2113917240"/>
      </c:lineChart>
      <c:catAx>
        <c:axId val="20649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917240"/>
        <c:crosses val="autoZero"/>
        <c:auto val="1"/>
        <c:lblAlgn val="ctr"/>
        <c:lblOffset val="100"/>
        <c:noMultiLvlLbl val="0"/>
      </c:catAx>
      <c:valAx>
        <c:axId val="-2113917240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9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906808"/>
        <c:axId val="-2113745928"/>
      </c:lineChart>
      <c:catAx>
        <c:axId val="208690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745928"/>
        <c:crosses val="autoZero"/>
        <c:auto val="1"/>
        <c:lblAlgn val="ctr"/>
        <c:lblOffset val="100"/>
        <c:noMultiLvlLbl val="0"/>
      </c:catAx>
      <c:valAx>
        <c:axId val="-2113745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90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35880"/>
        <c:axId val="2087139320"/>
      </c:lineChart>
      <c:catAx>
        <c:axId val="208713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139320"/>
        <c:crosses val="autoZero"/>
        <c:auto val="1"/>
        <c:lblAlgn val="ctr"/>
        <c:lblOffset val="100"/>
        <c:noMultiLvlLbl val="0"/>
      </c:catAx>
      <c:valAx>
        <c:axId val="2087139320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713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30744"/>
        <c:axId val="2087123384"/>
      </c:lineChart>
      <c:catAx>
        <c:axId val="208713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123384"/>
        <c:crosses val="autoZero"/>
        <c:auto val="1"/>
        <c:lblAlgn val="ctr"/>
        <c:lblOffset val="100"/>
        <c:noMultiLvlLbl val="0"/>
      </c:catAx>
      <c:valAx>
        <c:axId val="2087123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13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008600"/>
        <c:axId val="2086955960"/>
      </c:lineChart>
      <c:catAx>
        <c:axId val="208700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955960"/>
        <c:crosses val="autoZero"/>
        <c:auto val="1"/>
        <c:lblAlgn val="ctr"/>
        <c:lblOffset val="100"/>
        <c:noMultiLvlLbl val="0"/>
      </c:catAx>
      <c:valAx>
        <c:axId val="2086955960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00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771288"/>
        <c:axId val="-2113716952"/>
      </c:lineChart>
      <c:catAx>
        <c:axId val="-211377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716952"/>
        <c:crosses val="autoZero"/>
        <c:auto val="1"/>
        <c:lblAlgn val="ctr"/>
        <c:lblOffset val="100"/>
        <c:noMultiLvlLbl val="0"/>
      </c:catAx>
      <c:valAx>
        <c:axId val="-2113716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77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66488"/>
        <c:axId val="-2039471144"/>
      </c:lineChart>
      <c:catAx>
        <c:axId val="-203946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71144"/>
        <c:crosses val="autoZero"/>
        <c:auto val="1"/>
        <c:lblAlgn val="ctr"/>
        <c:lblOffset val="100"/>
        <c:tickLblSkip val="2"/>
        <c:noMultiLvlLbl val="0"/>
      </c:catAx>
      <c:valAx>
        <c:axId val="-203947114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46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825784"/>
        <c:axId val="2064988024"/>
      </c:lineChart>
      <c:catAx>
        <c:axId val="-201382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988024"/>
        <c:crosses val="autoZero"/>
        <c:auto val="1"/>
        <c:lblAlgn val="ctr"/>
        <c:lblOffset val="100"/>
        <c:noMultiLvlLbl val="0"/>
      </c:catAx>
      <c:valAx>
        <c:axId val="20649880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82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464120"/>
        <c:axId val="-2013343976"/>
      </c:lineChart>
      <c:catAx>
        <c:axId val="-201346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343976"/>
        <c:crosses val="autoZero"/>
        <c:auto val="1"/>
        <c:lblAlgn val="ctr"/>
        <c:lblOffset val="100"/>
        <c:noMultiLvlLbl val="0"/>
      </c:catAx>
      <c:valAx>
        <c:axId val="-201334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46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831480"/>
        <c:axId val="-2113820440"/>
      </c:lineChart>
      <c:catAx>
        <c:axId val="-211383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820440"/>
        <c:crosses val="autoZero"/>
        <c:auto val="1"/>
        <c:lblAlgn val="ctr"/>
        <c:lblOffset val="100"/>
        <c:noMultiLvlLbl val="0"/>
      </c:catAx>
      <c:valAx>
        <c:axId val="-211382044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83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354248"/>
        <c:axId val="-2113757480"/>
      </c:lineChart>
      <c:catAx>
        <c:axId val="-201335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757480"/>
        <c:crosses val="autoZero"/>
        <c:auto val="1"/>
        <c:lblAlgn val="ctr"/>
        <c:lblOffset val="100"/>
        <c:noMultiLvlLbl val="0"/>
      </c:catAx>
      <c:valAx>
        <c:axId val="-2113757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35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498376"/>
        <c:axId val="-2113665096"/>
      </c:lineChart>
      <c:catAx>
        <c:axId val="-201349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665096"/>
        <c:crosses val="autoZero"/>
        <c:auto val="1"/>
        <c:lblAlgn val="ctr"/>
        <c:lblOffset val="100"/>
        <c:noMultiLvlLbl val="0"/>
      </c:catAx>
      <c:valAx>
        <c:axId val="-211366509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49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085944"/>
        <c:axId val="-2013473080"/>
      </c:lineChart>
      <c:catAx>
        <c:axId val="-201408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473080"/>
        <c:crosses val="autoZero"/>
        <c:auto val="1"/>
        <c:lblAlgn val="ctr"/>
        <c:lblOffset val="100"/>
        <c:noMultiLvlLbl val="0"/>
      </c:catAx>
      <c:valAx>
        <c:axId val="-201347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408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694296"/>
        <c:axId val="-2013368264"/>
      </c:lineChart>
      <c:catAx>
        <c:axId val="206469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368264"/>
        <c:crosses val="autoZero"/>
        <c:auto val="1"/>
        <c:lblAlgn val="ctr"/>
        <c:lblOffset val="100"/>
        <c:noMultiLvlLbl val="0"/>
      </c:catAx>
      <c:valAx>
        <c:axId val="-2013368264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69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752728"/>
        <c:axId val="-2013749752"/>
      </c:lineChart>
      <c:catAx>
        <c:axId val="-201375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749752"/>
        <c:crosses val="autoZero"/>
        <c:auto val="1"/>
        <c:lblAlgn val="ctr"/>
        <c:lblOffset val="100"/>
        <c:noMultiLvlLbl val="0"/>
      </c:catAx>
      <c:valAx>
        <c:axId val="-2013749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75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036264"/>
        <c:axId val="-2042253352"/>
      </c:lineChart>
      <c:catAx>
        <c:axId val="206503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253352"/>
        <c:crosses val="autoZero"/>
        <c:auto val="1"/>
        <c:lblAlgn val="ctr"/>
        <c:lblOffset val="100"/>
        <c:noMultiLvlLbl val="0"/>
      </c:catAx>
      <c:valAx>
        <c:axId val="-2042253352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03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343960"/>
        <c:axId val="-2042345240"/>
      </c:lineChart>
      <c:catAx>
        <c:axId val="-204234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345240"/>
        <c:crosses val="autoZero"/>
        <c:auto val="1"/>
        <c:lblAlgn val="ctr"/>
        <c:lblOffset val="100"/>
        <c:noMultiLvlLbl val="0"/>
      </c:catAx>
      <c:valAx>
        <c:axId val="-2042345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34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375112"/>
        <c:axId val="-2086223672"/>
      </c:lineChart>
      <c:catAx>
        <c:axId val="207037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223672"/>
        <c:crosses val="autoZero"/>
        <c:auto val="1"/>
        <c:lblAlgn val="ctr"/>
        <c:lblOffset val="100"/>
        <c:noMultiLvlLbl val="0"/>
      </c:catAx>
      <c:valAx>
        <c:axId val="-208622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37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405608"/>
        <c:axId val="-2042435272"/>
      </c:lineChart>
      <c:catAx>
        <c:axId val="-204240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435272"/>
        <c:crosses val="autoZero"/>
        <c:auto val="1"/>
        <c:lblAlgn val="ctr"/>
        <c:lblOffset val="100"/>
        <c:noMultiLvlLbl val="0"/>
      </c:catAx>
      <c:valAx>
        <c:axId val="-204243527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240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506792"/>
        <c:axId val="-2042509640"/>
      </c:lineChart>
      <c:catAx>
        <c:axId val="-204250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509640"/>
        <c:crosses val="autoZero"/>
        <c:auto val="1"/>
        <c:lblAlgn val="ctr"/>
        <c:lblOffset val="100"/>
        <c:noMultiLvlLbl val="0"/>
      </c:catAx>
      <c:valAx>
        <c:axId val="-204250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50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573736"/>
        <c:axId val="-2042578872"/>
      </c:lineChart>
      <c:catAx>
        <c:axId val="-204257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578872"/>
        <c:crosses val="autoZero"/>
        <c:auto val="1"/>
        <c:lblAlgn val="ctr"/>
        <c:lblOffset val="100"/>
        <c:noMultiLvlLbl val="0"/>
      </c:catAx>
      <c:valAx>
        <c:axId val="-2042578872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257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  <c:pt idx="148">
                  <c:v>-345.24</c:v>
                </c:pt>
                <c:pt idx="149">
                  <c:v>-2473.04</c:v>
                </c:pt>
                <c:pt idx="150">
                  <c:v>-465.92</c:v>
                </c:pt>
                <c:pt idx="151">
                  <c:v>109.28</c:v>
                </c:pt>
                <c:pt idx="152">
                  <c:v>-465.83</c:v>
                </c:pt>
                <c:pt idx="153">
                  <c:v>-33.81</c:v>
                </c:pt>
                <c:pt idx="154">
                  <c:v>-151.97</c:v>
                </c:pt>
                <c:pt idx="155">
                  <c:v>475.97</c:v>
                </c:pt>
                <c:pt idx="156">
                  <c:v>-174.03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600264"/>
        <c:axId val="-2042617432"/>
      </c:barChart>
      <c:catAx>
        <c:axId val="-204260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617432"/>
        <c:crosses val="autoZero"/>
        <c:auto val="1"/>
        <c:lblAlgn val="ctr"/>
        <c:lblOffset val="100"/>
        <c:noMultiLvlLbl val="0"/>
      </c:catAx>
      <c:valAx>
        <c:axId val="-2042617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60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448408"/>
        <c:axId val="2130451384"/>
      </c:lineChart>
      <c:catAx>
        <c:axId val="213044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451384"/>
        <c:crosses val="autoZero"/>
        <c:auto val="1"/>
        <c:lblAlgn val="ctr"/>
        <c:lblOffset val="100"/>
        <c:noMultiLvlLbl val="0"/>
      </c:catAx>
      <c:valAx>
        <c:axId val="2130451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44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963752"/>
        <c:axId val="2071963000"/>
      </c:lineChart>
      <c:catAx>
        <c:axId val="207196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963000"/>
        <c:crosses val="autoZero"/>
        <c:auto val="1"/>
        <c:lblAlgn val="ctr"/>
        <c:lblOffset val="100"/>
        <c:noMultiLvlLbl val="0"/>
      </c:catAx>
      <c:valAx>
        <c:axId val="207196300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196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  <c:pt idx="148">
                  <c:v>56.31</c:v>
                </c:pt>
                <c:pt idx="149">
                  <c:v>-891.45</c:v>
                </c:pt>
                <c:pt idx="150">
                  <c:v>-172.13</c:v>
                </c:pt>
                <c:pt idx="151">
                  <c:v>146.26</c:v>
                </c:pt>
                <c:pt idx="152">
                  <c:v>-29.26</c:v>
                </c:pt>
                <c:pt idx="153">
                  <c:v>17.35</c:v>
                </c:pt>
                <c:pt idx="154">
                  <c:v>-87.04</c:v>
                </c:pt>
                <c:pt idx="155">
                  <c:v>-278.52</c:v>
                </c:pt>
                <c:pt idx="156">
                  <c:v>40.86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946392"/>
        <c:axId val="2071945496"/>
      </c:barChart>
      <c:catAx>
        <c:axId val="207194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945496"/>
        <c:crosses val="autoZero"/>
        <c:auto val="1"/>
        <c:lblAlgn val="ctr"/>
        <c:lblOffset val="100"/>
        <c:noMultiLvlLbl val="0"/>
      </c:catAx>
      <c:valAx>
        <c:axId val="2071945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194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852600"/>
        <c:axId val="2071848584"/>
      </c:lineChart>
      <c:catAx>
        <c:axId val="207185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848584"/>
        <c:crosses val="autoZero"/>
        <c:auto val="1"/>
        <c:lblAlgn val="ctr"/>
        <c:lblOffset val="100"/>
        <c:noMultiLvlLbl val="0"/>
      </c:catAx>
      <c:valAx>
        <c:axId val="207184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185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794456"/>
        <c:axId val="2071779608"/>
      </c:lineChart>
      <c:catAx>
        <c:axId val="207179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779608"/>
        <c:crosses val="autoZero"/>
        <c:auto val="1"/>
        <c:lblAlgn val="ctr"/>
        <c:lblOffset val="100"/>
        <c:noMultiLvlLbl val="0"/>
      </c:catAx>
      <c:valAx>
        <c:axId val="20717796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179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  <c:pt idx="148">
                  <c:v>-6101.94</c:v>
                </c:pt>
                <c:pt idx="149">
                  <c:v>-6494.77</c:v>
                </c:pt>
                <c:pt idx="150">
                  <c:v>473.73</c:v>
                </c:pt>
                <c:pt idx="151">
                  <c:v>-378.98</c:v>
                </c:pt>
                <c:pt idx="152">
                  <c:v>-2165.4</c:v>
                </c:pt>
                <c:pt idx="153">
                  <c:v>316.68</c:v>
                </c:pt>
                <c:pt idx="154">
                  <c:v>-978.64</c:v>
                </c:pt>
                <c:pt idx="155">
                  <c:v>230.61</c:v>
                </c:pt>
                <c:pt idx="156">
                  <c:v>468.35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755656"/>
        <c:axId val="2071748840"/>
      </c:barChart>
      <c:catAx>
        <c:axId val="207175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748840"/>
        <c:crosses val="autoZero"/>
        <c:auto val="1"/>
        <c:lblAlgn val="ctr"/>
        <c:lblOffset val="100"/>
        <c:noMultiLvlLbl val="0"/>
      </c:catAx>
      <c:valAx>
        <c:axId val="2071748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175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748936"/>
        <c:axId val="-2130745928"/>
      </c:lineChart>
      <c:catAx>
        <c:axId val="-213074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745928"/>
        <c:crosses val="autoZero"/>
        <c:auto val="1"/>
        <c:lblAlgn val="ctr"/>
        <c:lblOffset val="100"/>
        <c:noMultiLvlLbl val="0"/>
      </c:catAx>
      <c:valAx>
        <c:axId val="-213074592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74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698184"/>
        <c:axId val="2071690776"/>
      </c:lineChart>
      <c:catAx>
        <c:axId val="207169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690776"/>
        <c:crosses val="autoZero"/>
        <c:auto val="1"/>
        <c:lblAlgn val="ctr"/>
        <c:lblOffset val="100"/>
        <c:noMultiLvlLbl val="0"/>
      </c:catAx>
      <c:valAx>
        <c:axId val="2071690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16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631512"/>
        <c:axId val="2071628872"/>
      </c:lineChart>
      <c:catAx>
        <c:axId val="20716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628872"/>
        <c:crosses val="autoZero"/>
        <c:auto val="1"/>
        <c:lblAlgn val="ctr"/>
        <c:lblOffset val="100"/>
        <c:noMultiLvlLbl val="0"/>
      </c:catAx>
      <c:valAx>
        <c:axId val="207162887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16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599272"/>
        <c:axId val="2071592200"/>
      </c:barChart>
      <c:catAx>
        <c:axId val="207159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592200"/>
        <c:crosses val="autoZero"/>
        <c:auto val="1"/>
        <c:lblAlgn val="ctr"/>
        <c:lblOffset val="100"/>
        <c:noMultiLvlLbl val="0"/>
      </c:catAx>
      <c:valAx>
        <c:axId val="2071592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1599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453896"/>
        <c:axId val="2071144360"/>
      </c:lineChart>
      <c:catAx>
        <c:axId val="207145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144360"/>
        <c:crosses val="autoZero"/>
        <c:auto val="1"/>
        <c:lblAlgn val="ctr"/>
        <c:lblOffset val="100"/>
        <c:noMultiLvlLbl val="0"/>
      </c:catAx>
      <c:valAx>
        <c:axId val="2071144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145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937608"/>
        <c:axId val="-2137274728"/>
      </c:lineChart>
      <c:catAx>
        <c:axId val="207093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274728"/>
        <c:crosses val="autoZero"/>
        <c:auto val="1"/>
        <c:lblAlgn val="ctr"/>
        <c:lblOffset val="100"/>
        <c:noMultiLvlLbl val="0"/>
      </c:catAx>
      <c:valAx>
        <c:axId val="-213727472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093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456664"/>
        <c:axId val="-2137212200"/>
      </c:barChart>
      <c:catAx>
        <c:axId val="-213745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212200"/>
        <c:crosses val="autoZero"/>
        <c:auto val="1"/>
        <c:lblAlgn val="ctr"/>
        <c:lblOffset val="100"/>
        <c:noMultiLvlLbl val="0"/>
      </c:catAx>
      <c:valAx>
        <c:axId val="-2137212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45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039976"/>
        <c:axId val="-2137045672"/>
      </c:lineChart>
      <c:catAx>
        <c:axId val="-213703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045672"/>
        <c:crosses val="autoZero"/>
        <c:auto val="1"/>
        <c:lblAlgn val="ctr"/>
        <c:lblOffset val="100"/>
        <c:noMultiLvlLbl val="0"/>
      </c:catAx>
      <c:valAx>
        <c:axId val="-2137045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03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109032"/>
        <c:axId val="-2137114248"/>
      </c:lineChart>
      <c:catAx>
        <c:axId val="-213710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114248"/>
        <c:crosses val="autoZero"/>
        <c:auto val="1"/>
        <c:lblAlgn val="ctr"/>
        <c:lblOffset val="100"/>
        <c:noMultiLvlLbl val="0"/>
      </c:catAx>
      <c:valAx>
        <c:axId val="-21371142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10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  <c:pt idx="148">
                  <c:v>-59.57</c:v>
                </c:pt>
                <c:pt idx="149">
                  <c:v>-188.75</c:v>
                </c:pt>
                <c:pt idx="150">
                  <c:v>-31.69</c:v>
                </c:pt>
                <c:pt idx="151">
                  <c:v>-11.51</c:v>
                </c:pt>
                <c:pt idx="152">
                  <c:v>-49.54</c:v>
                </c:pt>
                <c:pt idx="153">
                  <c:v>-20.94</c:v>
                </c:pt>
                <c:pt idx="154">
                  <c:v>-75.35</c:v>
                </c:pt>
                <c:pt idx="155">
                  <c:v>-47.36</c:v>
                </c:pt>
                <c:pt idx="156">
                  <c:v>-84.14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133672"/>
        <c:axId val="-2137139704"/>
      </c:barChart>
      <c:catAx>
        <c:axId val="-213713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139704"/>
        <c:crosses val="autoZero"/>
        <c:auto val="1"/>
        <c:lblAlgn val="ctr"/>
        <c:lblOffset val="100"/>
        <c:noMultiLvlLbl val="0"/>
      </c:catAx>
      <c:valAx>
        <c:axId val="-2137139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133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027944"/>
        <c:axId val="-2131025000"/>
      </c:lineChart>
      <c:catAx>
        <c:axId val="-213102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025000"/>
        <c:crosses val="autoZero"/>
        <c:auto val="1"/>
        <c:lblAlgn val="ctr"/>
        <c:lblOffset val="100"/>
        <c:noMultiLvlLbl val="0"/>
      </c:catAx>
      <c:valAx>
        <c:axId val="-2131025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02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789304"/>
        <c:axId val="-2130790984"/>
      </c:lineChart>
      <c:catAx>
        <c:axId val="-213078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790984"/>
        <c:crosses val="autoZero"/>
        <c:auto val="1"/>
        <c:lblAlgn val="ctr"/>
        <c:lblOffset val="100"/>
        <c:noMultiLvlLbl val="0"/>
      </c:catAx>
      <c:valAx>
        <c:axId val="-213079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78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069080"/>
        <c:axId val="-2131081832"/>
      </c:lineChart>
      <c:catAx>
        <c:axId val="-213106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081832"/>
        <c:crosses val="autoZero"/>
        <c:auto val="1"/>
        <c:lblAlgn val="ctr"/>
        <c:lblOffset val="100"/>
        <c:noMultiLvlLbl val="0"/>
      </c:catAx>
      <c:valAx>
        <c:axId val="-213108183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06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351352"/>
        <c:axId val="-2086176072"/>
      </c:lineChart>
      <c:catAx>
        <c:axId val="207035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176072"/>
        <c:crosses val="autoZero"/>
        <c:auto val="1"/>
        <c:lblAlgn val="ctr"/>
        <c:lblOffset val="100"/>
        <c:noMultiLvlLbl val="0"/>
      </c:catAx>
      <c:valAx>
        <c:axId val="-2086176072"/>
        <c:scaling>
          <c:orientation val="minMax"/>
          <c:min val="5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035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079464"/>
        <c:axId val="-2086067496"/>
      </c:lineChart>
      <c:catAx>
        <c:axId val="-208607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067496"/>
        <c:crosses val="autoZero"/>
        <c:auto val="1"/>
        <c:lblAlgn val="ctr"/>
        <c:lblOffset val="100"/>
        <c:noMultiLvlLbl val="0"/>
      </c:catAx>
      <c:valAx>
        <c:axId val="-2086067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07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016280"/>
        <c:axId val="-2086000008"/>
      </c:lineChart>
      <c:catAx>
        <c:axId val="-208601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000008"/>
        <c:crosses val="autoZero"/>
        <c:auto val="1"/>
        <c:lblAlgn val="ctr"/>
        <c:lblOffset val="100"/>
        <c:noMultiLvlLbl val="0"/>
      </c:catAx>
      <c:valAx>
        <c:axId val="-208600000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01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924216"/>
        <c:axId val="2070903368"/>
      </c:lineChart>
      <c:catAx>
        <c:axId val="-208592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903368"/>
        <c:crosses val="autoZero"/>
        <c:auto val="1"/>
        <c:lblAlgn val="ctr"/>
        <c:lblOffset val="100"/>
        <c:noMultiLvlLbl val="0"/>
      </c:catAx>
      <c:valAx>
        <c:axId val="2070903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92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45"/>
  <sheetViews>
    <sheetView topLeftCell="EB2" workbookViewId="0">
      <selection activeCell="EL7" sqref="E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4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4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4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</row>
    <row r="5" spans="1:14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</row>
    <row r="6" spans="1:142">
      <c r="A6" s="10"/>
      <c r="B6" s="34">
        <f>SUM(D6:MI6)</f>
        <v>-109993.84999999999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</row>
    <row r="7" spans="1:14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</row>
    <row r="8" spans="1:142">
      <c r="A8" s="8">
        <f>B8/F2</f>
        <v>-3.3143847032598363E-3</v>
      </c>
      <c r="B8" s="7">
        <f>SUM(D8:MI8)</f>
        <v>-2090.7138708163047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" si="65">EL6/EL7</f>
        <v>116.01973684210526</v>
      </c>
    </row>
    <row r="9" spans="1:14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</row>
    <row r="10" spans="1:142">
      <c r="A10" s="10"/>
      <c r="B10" s="10">
        <f>B6/B8</f>
        <v>52.610666402214882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4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4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4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4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4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4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V19"/>
  <sheetViews>
    <sheetView topLeftCell="FF1" workbookViewId="0">
      <selection activeCell="FV7" sqref="FV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78">
      <c r="C2" s="1" t="s">
        <v>20</v>
      </c>
      <c r="D2" s="1" t="s">
        <v>7</v>
      </c>
      <c r="E2">
        <v>16.73</v>
      </c>
      <c r="F2">
        <f>E2*10000</f>
        <v>167300</v>
      </c>
    </row>
    <row r="3" spans="1:178">
      <c r="C3" s="1" t="s">
        <v>1</v>
      </c>
    </row>
    <row r="4" spans="1:1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</row>
    <row r="5" spans="1:1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</row>
    <row r="6" spans="1:178">
      <c r="B6" s="15">
        <f>SUM(D6:MI6)</f>
        <v>-9981.6400000000067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</row>
    <row r="7" spans="1:17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</row>
    <row r="8" spans="1:178">
      <c r="A8" s="8">
        <f>B8/F2</f>
        <v>-1.4108262490392414E-2</v>
      </c>
      <c r="B8" s="7">
        <f>SUM(D8:MI8)</f>
        <v>-2360.312314642651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" si="84">FV6/FV7</f>
        <v>92.525842696629212</v>
      </c>
    </row>
    <row r="9" spans="1:178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</row>
    <row r="10" spans="1:178">
      <c r="B10" s="10">
        <f>B6/B8</f>
        <v>4.2289488293887993</v>
      </c>
    </row>
    <row r="12" spans="1:178">
      <c r="C12" s="17" t="s">
        <v>26</v>
      </c>
      <c r="D12" s="17" t="s">
        <v>27</v>
      </c>
    </row>
    <row r="13" spans="1:178">
      <c r="C13" s="10">
        <v>400</v>
      </c>
      <c r="D13" s="10">
        <v>8.4030000000000005</v>
      </c>
    </row>
    <row r="14" spans="1:178">
      <c r="A14" s="1" t="s">
        <v>29</v>
      </c>
      <c r="B14" s="23">
        <v>42991</v>
      </c>
      <c r="C14">
        <v>2000</v>
      </c>
      <c r="D14">
        <v>4.75</v>
      </c>
    </row>
    <row r="15" spans="1:178">
      <c r="A15" s="1" t="s">
        <v>29</v>
      </c>
      <c r="B15" s="11">
        <v>42993</v>
      </c>
      <c r="C15">
        <v>2000</v>
      </c>
      <c r="D15">
        <v>4.71</v>
      </c>
    </row>
    <row r="16" spans="1:178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V20"/>
  <sheetViews>
    <sheetView topLeftCell="FM1" workbookViewId="0">
      <selection activeCell="FV7" sqref="FV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7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78">
      <c r="C3" s="1" t="s">
        <v>1</v>
      </c>
    </row>
    <row r="4" spans="1:1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</row>
    <row r="5" spans="1:1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</row>
    <row r="6" spans="1:178">
      <c r="B6" s="15">
        <f>SUM(D6:MI6)</f>
        <v>-44248.799999999974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</row>
    <row r="7" spans="1:17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</row>
    <row r="8" spans="1:178">
      <c r="A8" s="8">
        <f>B8/F2</f>
        <v>-2.6980820506462371E-2</v>
      </c>
      <c r="B8" s="7">
        <f>SUM(D8:MI8)</f>
        <v>-2555.0837019619867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" si="83">FV6/FV7</f>
        <v>-303.20982142857144</v>
      </c>
    </row>
    <row r="9" spans="1:17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</row>
    <row r="10" spans="1:178">
      <c r="B10">
        <f>B6/B8</f>
        <v>17.317945383167839</v>
      </c>
    </row>
    <row r="16" spans="1:17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V14"/>
  <sheetViews>
    <sheetView topLeftCell="FD1" workbookViewId="0">
      <selection activeCell="FV7" sqref="FV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78">
      <c r="C2" s="1" t="s">
        <v>11</v>
      </c>
      <c r="D2" s="1" t="s">
        <v>7</v>
      </c>
      <c r="E2">
        <v>4.05</v>
      </c>
      <c r="F2">
        <f>E2*10000</f>
        <v>40500</v>
      </c>
    </row>
    <row r="3" spans="1:178">
      <c r="C3" s="1" t="s">
        <v>1</v>
      </c>
    </row>
    <row r="4" spans="1:17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</row>
    <row r="5" spans="1:1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</row>
    <row r="6" spans="1:178" s="27" customFormat="1">
      <c r="B6" s="28">
        <f>SUM(D6:MI6)</f>
        <v>-24305.179999999986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</row>
    <row r="7" spans="1:17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</row>
    <row r="8" spans="1:178">
      <c r="A8" s="8">
        <f>B8/F2</f>
        <v>-5.1585620519705007E-2</v>
      </c>
      <c r="B8" s="7">
        <f>SUM(D8:MI8)</f>
        <v>-2089.2176310480527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" si="83">FV6/FV7</f>
        <v>0.12828947368421054</v>
      </c>
    </row>
    <row r="9" spans="1:17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</row>
    <row r="10" spans="1:178">
      <c r="B10" s="10">
        <f>B6/B8</f>
        <v>11.63362765027372</v>
      </c>
    </row>
    <row r="12" spans="1:178">
      <c r="C12" s="17" t="s">
        <v>26</v>
      </c>
      <c r="D12" s="17" t="s">
        <v>27</v>
      </c>
    </row>
    <row r="13" spans="1:178">
      <c r="C13" s="10">
        <v>300</v>
      </c>
      <c r="D13" s="10">
        <v>27.286999999999999</v>
      </c>
    </row>
    <row r="14" spans="1:17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M14"/>
  <sheetViews>
    <sheetView topLeftCell="EW1" workbookViewId="0">
      <selection activeCell="FM7" sqref="FM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69">
      <c r="C2" s="1" t="s">
        <v>8</v>
      </c>
      <c r="D2" s="1" t="s">
        <v>7</v>
      </c>
      <c r="E2">
        <v>220.39</v>
      </c>
      <c r="F2">
        <f>E2*10000</f>
        <v>2203900</v>
      </c>
    </row>
    <row r="3" spans="1:169">
      <c r="C3" s="1" t="s">
        <v>1</v>
      </c>
    </row>
    <row r="4" spans="1:1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</row>
    <row r="5" spans="1:1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</row>
    <row r="6" spans="1:169">
      <c r="B6" s="15">
        <f>SUM(D6:MI6)</f>
        <v>-145738.33999999991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</row>
    <row r="7" spans="1:16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</row>
    <row r="8" spans="1:169">
      <c r="A8" s="8">
        <f>B8/F2</f>
        <v>-2.7029119721093609E-2</v>
      </c>
      <c r="B8" s="7">
        <f>SUM(D8:MI8)</f>
        <v>-59569.476953318204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</row>
    <row r="9" spans="1:16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</row>
    <row r="10" spans="1:169">
      <c r="T10" s="22" t="s">
        <v>49</v>
      </c>
      <c r="FE10" t="s">
        <v>82</v>
      </c>
    </row>
    <row r="13" spans="1:169">
      <c r="C13" s="1" t="s">
        <v>26</v>
      </c>
      <c r="D13" s="1" t="s">
        <v>27</v>
      </c>
      <c r="E13" s="1" t="s">
        <v>47</v>
      </c>
    </row>
    <row r="14" spans="1:16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V15"/>
  <sheetViews>
    <sheetView topLeftCell="FJ1" workbookViewId="0">
      <selection activeCell="FV7" sqref="FV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78">
      <c r="C2" s="1" t="s">
        <v>9</v>
      </c>
      <c r="D2" s="1" t="s">
        <v>7</v>
      </c>
      <c r="E2">
        <v>9.6</v>
      </c>
      <c r="F2">
        <f>E2*10000</f>
        <v>96000</v>
      </c>
    </row>
    <row r="3" spans="1:178">
      <c r="C3" s="1" t="s">
        <v>1</v>
      </c>
    </row>
    <row r="4" spans="1:1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</row>
    <row r="5" spans="1:1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</row>
    <row r="6" spans="1:178">
      <c r="B6" s="15">
        <f>SUM(D6:MI6)</f>
        <v>-80885.19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</row>
    <row r="7" spans="1:17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</row>
    <row r="8" spans="1:178">
      <c r="A8" s="8">
        <f>B8/F2</f>
        <v>-0.14276138007738715</v>
      </c>
      <c r="B8" s="7">
        <f>SUM(D8:MI8)</f>
        <v>-13705.092487429167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</row>
    <row r="9" spans="1:17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</row>
    <row r="12" spans="1:178">
      <c r="C12" s="1" t="s">
        <v>26</v>
      </c>
      <c r="D12" s="1" t="s">
        <v>27</v>
      </c>
      <c r="E12" s="1" t="s">
        <v>30</v>
      </c>
    </row>
    <row r="13" spans="1:17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78">
      <c r="C14" s="12"/>
      <c r="D14" s="13"/>
      <c r="E14" s="13"/>
    </row>
    <row r="15" spans="1:17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B15"/>
  <sheetViews>
    <sheetView topLeftCell="EO1" workbookViewId="0">
      <selection activeCell="FB11" sqref="FB1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8">
      <c r="C2" s="1" t="s">
        <v>15</v>
      </c>
      <c r="D2" s="1" t="s">
        <v>7</v>
      </c>
      <c r="E2">
        <v>3.89</v>
      </c>
      <c r="F2">
        <f>E2*10000</f>
        <v>38900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</row>
    <row r="5" spans="1:1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</row>
    <row r="6" spans="1:158">
      <c r="B6" s="15">
        <f>SUM(D6:MI6)</f>
        <v>-3723.2699999999995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</row>
    <row r="7" spans="1:15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</row>
    <row r="8" spans="1:158">
      <c r="A8" s="8">
        <f>B8/F2</f>
        <v>-1.1281169367909502E-2</v>
      </c>
      <c r="B8" s="7">
        <f>SUM(D8:MI8)</f>
        <v>-438.8374884116796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</row>
    <row r="9" spans="1:15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</row>
    <row r="10" spans="1:158">
      <c r="CD10" s="1" t="s">
        <v>76</v>
      </c>
      <c r="FB10" t="s">
        <v>82</v>
      </c>
    </row>
    <row r="14" spans="1:158">
      <c r="C14" s="1" t="s">
        <v>26</v>
      </c>
      <c r="D14" s="17" t="s">
        <v>27</v>
      </c>
      <c r="E14" s="1" t="s">
        <v>30</v>
      </c>
    </row>
    <row r="15" spans="1:15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V18"/>
  <sheetViews>
    <sheetView topLeftCell="FE1" workbookViewId="0">
      <selection activeCell="FV7" sqref="FV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7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78">
      <c r="C3" s="1" t="s">
        <v>1</v>
      </c>
    </row>
    <row r="4" spans="1:1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</row>
    <row r="5" spans="1:1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</row>
    <row r="6" spans="1:178">
      <c r="B6" s="15">
        <f>SUM(D6:MI6)</f>
        <v>-68588.290000000066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</row>
    <row r="7" spans="1:17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</row>
    <row r="8" spans="1:178">
      <c r="A8" s="8">
        <f>B8/F2</f>
        <v>-2.4058886390359163E-2</v>
      </c>
      <c r="B8" s="7">
        <f>SUM(D8:MI8)</f>
        <v>-19083.508684832887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" si="81">FV6/FV7</f>
        <v>-14.498293515358361</v>
      </c>
    </row>
    <row r="9" spans="1:17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</row>
    <row r="14" spans="1:178">
      <c r="C14" s="1" t="s">
        <v>26</v>
      </c>
      <c r="D14" s="1" t="s">
        <v>27</v>
      </c>
      <c r="E14" s="1" t="s">
        <v>30</v>
      </c>
    </row>
    <row r="15" spans="1:17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7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V15"/>
  <sheetViews>
    <sheetView topLeftCell="FE1" workbookViewId="0">
      <selection activeCell="FV7" sqref="FV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78">
      <c r="C2" s="1" t="s">
        <v>14</v>
      </c>
      <c r="D2" s="1" t="s">
        <v>7</v>
      </c>
      <c r="E2">
        <v>19.88</v>
      </c>
      <c r="F2">
        <f>E2*10000</f>
        <v>198800</v>
      </c>
    </row>
    <row r="3" spans="1:178">
      <c r="C3" s="1" t="s">
        <v>1</v>
      </c>
    </row>
    <row r="4" spans="1:1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</row>
    <row r="5" spans="1:1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</row>
    <row r="6" spans="1:178">
      <c r="B6" s="15">
        <f>SUM(D6:MI6)</f>
        <v>-23399.810000000005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</row>
    <row r="7" spans="1:17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</row>
    <row r="8" spans="1:178">
      <c r="A8" s="8">
        <f>B8/F2</f>
        <v>-2.6607560790255447E-2</v>
      </c>
      <c r="B8" s="7">
        <f>SUM(D8:MI8)</f>
        <v>-5289.5830851027831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" si="83">FV6/FV7</f>
        <v>68.032482598607899</v>
      </c>
    </row>
    <row r="9" spans="1:17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</row>
    <row r="10" spans="1:17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78">
      <c r="C13" s="17" t="s">
        <v>26</v>
      </c>
      <c r="D13" s="17" t="s">
        <v>27</v>
      </c>
      <c r="E13" s="1" t="s">
        <v>35</v>
      </c>
    </row>
    <row r="14" spans="1:17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7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V14"/>
  <sheetViews>
    <sheetView topLeftCell="FG1" workbookViewId="0">
      <selection activeCell="FV7" sqref="FV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78">
      <c r="C2" s="1" t="s">
        <v>16</v>
      </c>
      <c r="D2" s="1" t="s">
        <v>7</v>
      </c>
      <c r="E2">
        <v>178.53</v>
      </c>
      <c r="F2">
        <f>E2*10000</f>
        <v>1785300</v>
      </c>
    </row>
    <row r="3" spans="1:178">
      <c r="C3" s="1" t="s">
        <v>1</v>
      </c>
    </row>
    <row r="4" spans="1:1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</row>
    <row r="5" spans="1:1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</row>
    <row r="6" spans="1:178">
      <c r="B6" s="15">
        <f>SUM(D6:MI6)</f>
        <v>-61580.500000000015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</row>
    <row r="7" spans="1:17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</row>
    <row r="8" spans="1:178">
      <c r="A8" s="8">
        <f>B8/F2</f>
        <v>-9.5075124248011553E-3</v>
      </c>
      <c r="B8" s="7">
        <f>SUM(D8:MI8)</f>
        <v>-16973.761931997502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" si="83">FV6/FV7</f>
        <v>-223.35040431266847</v>
      </c>
    </row>
    <row r="9" spans="1:17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</row>
    <row r="10" spans="1:178">
      <c r="B10">
        <f>B6/B8</f>
        <v>3.6279818373034711</v>
      </c>
      <c r="U10" s="1" t="s">
        <v>51</v>
      </c>
      <c r="V10" s="1" t="s">
        <v>41</v>
      </c>
    </row>
    <row r="12" spans="1:178">
      <c r="C12" s="1" t="s">
        <v>26</v>
      </c>
      <c r="D12" s="1" t="s">
        <v>27</v>
      </c>
    </row>
    <row r="13" spans="1:178">
      <c r="C13">
        <v>800</v>
      </c>
      <c r="D13">
        <v>9.1660000000000004</v>
      </c>
    </row>
    <row r="14" spans="1:17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K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H13"/>
  <sheetViews>
    <sheetView topLeftCell="EU1" workbookViewId="0">
      <selection activeCell="FH7" sqref="FH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64">
      <c r="C2" s="1" t="s">
        <v>53</v>
      </c>
      <c r="D2" s="1" t="s">
        <v>7</v>
      </c>
      <c r="E2">
        <v>12.56</v>
      </c>
      <c r="F2">
        <f>E2*10000</f>
        <v>125600</v>
      </c>
    </row>
    <row r="3" spans="1:164">
      <c r="C3" s="1" t="s">
        <v>1</v>
      </c>
    </row>
    <row r="4" spans="1:1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</row>
    <row r="5" spans="1:16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</row>
    <row r="6" spans="1:164">
      <c r="B6" s="15">
        <f>SUM(D6:MI6)</f>
        <v>484151.44000000029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</row>
    <row r="7" spans="1:16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</row>
    <row r="8" spans="1:164">
      <c r="A8" s="8">
        <f>B8/F2</f>
        <v>6.5188464089328563E-3</v>
      </c>
      <c r="B8" s="7">
        <f>SUM(D8:MI8)</f>
        <v>818.76710896196676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" si="76">FH6/FH7</f>
        <v>6.0741116145957549E-2</v>
      </c>
    </row>
    <row r="9" spans="1:164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</row>
    <row r="10" spans="1:164">
      <c r="B10">
        <f>B6/B8</f>
        <v>591.31764661847205</v>
      </c>
    </row>
    <row r="12" spans="1:164">
      <c r="C12" s="17" t="s">
        <v>26</v>
      </c>
      <c r="D12" s="17" t="s">
        <v>27</v>
      </c>
    </row>
    <row r="13" spans="1:16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V14"/>
  <sheetViews>
    <sheetView topLeftCell="FF1" workbookViewId="0">
      <selection activeCell="FV7" sqref="FV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78">
      <c r="C2" s="1" t="s">
        <v>19</v>
      </c>
      <c r="D2" s="1" t="s">
        <v>7</v>
      </c>
      <c r="E2">
        <v>19.34</v>
      </c>
      <c r="F2">
        <f>E2*10000</f>
        <v>193400</v>
      </c>
    </row>
    <row r="3" spans="1:178">
      <c r="C3" s="1" t="s">
        <v>1</v>
      </c>
    </row>
    <row r="4" spans="1:1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</row>
    <row r="5" spans="1:1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</row>
    <row r="6" spans="1:178">
      <c r="B6" s="15">
        <f>SUM(D6:MI6)</f>
        <v>-27708.35999999999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</row>
    <row r="7" spans="1:17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</row>
    <row r="8" spans="1:178">
      <c r="A8" s="8">
        <f>B8/F2</f>
        <v>-5.1975870704026879E-2</v>
      </c>
      <c r="B8" s="7">
        <f>SUM(D8:MI8)</f>
        <v>-10052.133394158798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" si="83">FV6/FV7</f>
        <v>-45.952755905511808</v>
      </c>
    </row>
    <row r="9" spans="1:17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</row>
    <row r="10" spans="1:178">
      <c r="DY10" s="1" t="s">
        <v>41</v>
      </c>
    </row>
    <row r="12" spans="1:178">
      <c r="C12" s="17" t="s">
        <v>26</v>
      </c>
      <c r="D12" s="17" t="s">
        <v>27</v>
      </c>
    </row>
    <row r="13" spans="1:178">
      <c r="C13" s="10">
        <v>600</v>
      </c>
      <c r="D13" s="10">
        <v>7.2480000000000002</v>
      </c>
    </row>
    <row r="14" spans="1:17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V14"/>
  <sheetViews>
    <sheetView topLeftCell="FE1" workbookViewId="0">
      <selection activeCell="FV7" sqref="FV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78">
      <c r="C2" s="1" t="s">
        <v>21</v>
      </c>
      <c r="D2" s="1" t="s">
        <v>7</v>
      </c>
      <c r="E2">
        <v>5.4</v>
      </c>
      <c r="F2">
        <f>E2*10000</f>
        <v>54000</v>
      </c>
    </row>
    <row r="3" spans="1:178">
      <c r="C3" s="1" t="s">
        <v>1</v>
      </c>
    </row>
    <row r="4" spans="1:1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</row>
    <row r="5" spans="1:1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</row>
    <row r="6" spans="1:178">
      <c r="B6" s="15">
        <f>SUM(D6:MI6)</f>
        <v>-5840.8300000000036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</row>
    <row r="7" spans="1:17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</row>
    <row r="8" spans="1:178">
      <c r="A8" s="8">
        <f>B8/F2</f>
        <v>-1.9169483219869655E-2</v>
      </c>
      <c r="B8" s="7">
        <f>SUM(D8:MI8)</f>
        <v>-1035.1520938729614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" si="83">FV6/FV7</f>
        <v>90.916114790286983</v>
      </c>
    </row>
    <row r="9" spans="1:17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</row>
    <row r="12" spans="1:178">
      <c r="C12" s="17" t="s">
        <v>26</v>
      </c>
      <c r="D12" s="17" t="s">
        <v>27</v>
      </c>
    </row>
    <row r="13" spans="1:178">
      <c r="C13" s="10">
        <v>300</v>
      </c>
      <c r="D13" s="10">
        <v>8.4870000000000001</v>
      </c>
    </row>
    <row r="14" spans="1:17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C13"/>
  <sheetViews>
    <sheetView tabSelected="1" topLeftCell="EP1" workbookViewId="0">
      <selection activeCell="FC7" sqref="FC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59">
      <c r="C2" s="1" t="s">
        <v>58</v>
      </c>
      <c r="D2" s="1" t="s">
        <v>7</v>
      </c>
      <c r="E2">
        <v>7.83</v>
      </c>
      <c r="F2">
        <f>E2*10000</f>
        <v>78300</v>
      </c>
    </row>
    <row r="3" spans="1:159">
      <c r="C3" s="1" t="s">
        <v>1</v>
      </c>
    </row>
    <row r="4" spans="1:1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</row>
    <row r="5" spans="1:15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</row>
    <row r="6" spans="1:159">
      <c r="B6" s="15">
        <f>SUM(D6:MI6)</f>
        <v>-6060.62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</row>
    <row r="7" spans="1:15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</row>
    <row r="8" spans="1:159">
      <c r="A8" s="8">
        <f>B8/F2</f>
        <v>-6.8148642727609721E-3</v>
      </c>
      <c r="B8" s="7">
        <f>SUM(D8:MI8)</f>
        <v>-533.6038725571841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" si="74">FC6/FC7</f>
        <v>13.209530026109661</v>
      </c>
    </row>
    <row r="9" spans="1:15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</row>
    <row r="12" spans="1:159">
      <c r="C12" s="17" t="s">
        <v>26</v>
      </c>
      <c r="D12" s="17" t="s">
        <v>27</v>
      </c>
    </row>
    <row r="13" spans="1:15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V1" workbookViewId="0">
      <selection activeCell="BL7" sqref="BL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-95726.219999999987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-2.430238007415084E-2</v>
      </c>
      <c r="B8" s="7">
        <f>SUM(D8:MI8)</f>
        <v>-1589.375656849465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X1" workbookViewId="0">
      <selection activeCell="BL7" sqref="BL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-20697.329999999998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-2.1069646673214683E-3</v>
      </c>
      <c r="B8" s="7">
        <f>SUM(D8:MI8)</f>
        <v>-219.33502186816483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V17"/>
  <sheetViews>
    <sheetView topLeftCell="FL1" workbookViewId="0">
      <selection activeCell="FV7" sqref="FV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78">
      <c r="C2" s="1" t="s">
        <v>10</v>
      </c>
      <c r="D2" s="1" t="s">
        <v>7</v>
      </c>
      <c r="E2">
        <v>955.58</v>
      </c>
      <c r="F2">
        <f>E2*10000</f>
        <v>9555800</v>
      </c>
    </row>
    <row r="3" spans="1:178">
      <c r="C3" s="1" t="s">
        <v>1</v>
      </c>
    </row>
    <row r="4" spans="1:1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</row>
    <row r="5" spans="1:1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</row>
    <row r="6" spans="1:178">
      <c r="B6" s="15">
        <f>SUM(D6:MI6)</f>
        <v>125602.95999999999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</row>
    <row r="7" spans="1:17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</row>
    <row r="8" spans="1:178">
      <c r="A8" s="8">
        <f>B8/F2</f>
        <v>2.2137817175846551E-3</v>
      </c>
      <c r="B8" s="7">
        <f>SUM(D8:MI8)</f>
        <v>21154.455336895448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</row>
    <row r="9" spans="1:178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</row>
    <row r="10" spans="1:178">
      <c r="B10" s="10">
        <f>B6/B8</f>
        <v>5.9374234883247548</v>
      </c>
    </row>
    <row r="12" spans="1:178">
      <c r="C12" s="17" t="s">
        <v>26</v>
      </c>
      <c r="D12" s="17" t="s">
        <v>27</v>
      </c>
    </row>
    <row r="13" spans="1:178">
      <c r="C13" s="10">
        <v>1000</v>
      </c>
      <c r="D13" s="10">
        <v>7.5910000000000002</v>
      </c>
    </row>
    <row r="14" spans="1:178">
      <c r="C14">
        <v>900</v>
      </c>
      <c r="D14">
        <v>5.9</v>
      </c>
    </row>
    <row r="15" spans="1:178">
      <c r="A15" s="1" t="s">
        <v>28</v>
      </c>
      <c r="B15" s="38">
        <v>11232</v>
      </c>
      <c r="C15">
        <v>1900</v>
      </c>
      <c r="D15">
        <v>6</v>
      </c>
    </row>
    <row r="16" spans="1:178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V17"/>
  <sheetViews>
    <sheetView topLeftCell="FE1" workbookViewId="0">
      <selection activeCell="FV7" sqref="FV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78">
      <c r="C2" s="1" t="s">
        <v>17</v>
      </c>
      <c r="D2" s="1" t="s">
        <v>7</v>
      </c>
      <c r="E2">
        <v>220.9</v>
      </c>
      <c r="F2">
        <f>E2*10000</f>
        <v>2209000</v>
      </c>
    </row>
    <row r="3" spans="1:178">
      <c r="C3" s="1" t="s">
        <v>1</v>
      </c>
    </row>
    <row r="4" spans="1:1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</row>
    <row r="5" spans="1:1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</row>
    <row r="6" spans="1:178">
      <c r="B6" s="15">
        <f>SUM(D6:MI6)</f>
        <v>155668.2999999999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</row>
    <row r="7" spans="1:17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</row>
    <row r="8" spans="1:178">
      <c r="A8" s="8">
        <f>B8/F2</f>
        <v>7.9187304700141636E-3</v>
      </c>
      <c r="B8" s="7">
        <f>SUM(D8:MI8)</f>
        <v>17492.475608261288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" si="83">FV6/FV7</f>
        <v>221.22706935123043</v>
      </c>
    </row>
    <row r="9" spans="1:178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</row>
    <row r="10" spans="1:178">
      <c r="B10" s="10">
        <f>B6/B8</f>
        <v>8.8991577570919347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78">
      <c r="AB11" s="1" t="s">
        <v>61</v>
      </c>
    </row>
    <row r="13" spans="1:178">
      <c r="C13" s="17" t="s">
        <v>26</v>
      </c>
      <c r="D13" s="17" t="s">
        <v>27</v>
      </c>
      <c r="E13" s="1" t="s">
        <v>28</v>
      </c>
    </row>
    <row r="14" spans="1:178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78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78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Y15"/>
  <sheetViews>
    <sheetView topLeftCell="EO1" workbookViewId="0">
      <selection activeCell="EY7" sqref="EY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5">
      <c r="C2" s="1" t="s">
        <v>33</v>
      </c>
      <c r="D2" s="1" t="s">
        <v>7</v>
      </c>
      <c r="E2">
        <v>11.94</v>
      </c>
      <c r="F2">
        <f>E2*10000</f>
        <v>119400</v>
      </c>
    </row>
    <row r="3" spans="1:155">
      <c r="C3" s="1" t="s">
        <v>1</v>
      </c>
    </row>
    <row r="4" spans="1:1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</row>
    <row r="5" spans="1:15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</row>
    <row r="6" spans="1:155">
      <c r="B6" s="15">
        <f>SUM(D6:MI6)</f>
        <v>-28902.650000000012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</row>
    <row r="7" spans="1:15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</row>
    <row r="8" spans="1:155">
      <c r="A8" s="8">
        <f>B8/F2</f>
        <v>-5.3866489257439504E-2</v>
      </c>
      <c r="B8" s="7">
        <f>SUM(D8:MI8)</f>
        <v>-6431.658817338277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" si="72">EY6/EY7</f>
        <v>-25.830882352941178</v>
      </c>
    </row>
    <row r="9" spans="1:15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</row>
    <row r="10" spans="1:155">
      <c r="B10">
        <f>B6/B8</f>
        <v>4.4938095786556804</v>
      </c>
      <c r="DF10" t="s">
        <v>82</v>
      </c>
    </row>
    <row r="12" spans="1:155">
      <c r="C12" s="17" t="s">
        <v>26</v>
      </c>
      <c r="D12" s="17" t="s">
        <v>27</v>
      </c>
    </row>
    <row r="13" spans="1:155">
      <c r="C13" s="10">
        <v>800</v>
      </c>
      <c r="D13" s="10">
        <v>14.318</v>
      </c>
    </row>
    <row r="14" spans="1:15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55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V17"/>
  <sheetViews>
    <sheetView topLeftCell="FP1" workbookViewId="0">
      <selection activeCell="FV7" sqref="FV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78">
      <c r="C2" s="1" t="s">
        <v>18</v>
      </c>
      <c r="D2" s="1" t="s">
        <v>7</v>
      </c>
      <c r="E2">
        <v>295.52</v>
      </c>
      <c r="F2">
        <f>E2*10000</f>
        <v>2955200</v>
      </c>
    </row>
    <row r="3" spans="1:178">
      <c r="C3" s="1" t="s">
        <v>1</v>
      </c>
    </row>
    <row r="4" spans="1:1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</row>
    <row r="5" spans="1:1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</row>
    <row r="6" spans="1:178">
      <c r="B6" s="15">
        <f>SUM(D6:MI6)</f>
        <v>71569.659999999931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</row>
    <row r="7" spans="1:17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</row>
    <row r="8" spans="1:178">
      <c r="A8" s="8">
        <f>B8/F2</f>
        <v>2.5054966592650851E-3</v>
      </c>
      <c r="B8" s="7">
        <f>SUM(D8:MI8)</f>
        <v>7404.2437274601789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" si="83">FV6/FV7</f>
        <v>114.25673940949935</v>
      </c>
    </row>
    <row r="9" spans="1:178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</row>
    <row r="10" spans="1:178">
      <c r="B10">
        <f>B6/B8</f>
        <v>9.6660324314512973</v>
      </c>
      <c r="AJ10" t="s">
        <v>65</v>
      </c>
    </row>
    <row r="12" spans="1:178">
      <c r="C12" s="17" t="s">
        <v>26</v>
      </c>
      <c r="D12" s="17" t="s">
        <v>27</v>
      </c>
      <c r="E12" s="1" t="s">
        <v>30</v>
      </c>
    </row>
    <row r="13" spans="1:178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78">
      <c r="A14" s="1" t="s">
        <v>29</v>
      </c>
      <c r="B14" s="16">
        <v>43040</v>
      </c>
      <c r="C14">
        <v>1700</v>
      </c>
      <c r="D14">
        <v>8.23</v>
      </c>
    </row>
    <row r="15" spans="1:178">
      <c r="A15" s="1" t="s">
        <v>29</v>
      </c>
      <c r="B15" s="16">
        <v>43054</v>
      </c>
      <c r="C15">
        <v>2400</v>
      </c>
      <c r="D15">
        <v>8.34</v>
      </c>
    </row>
    <row r="16" spans="1:178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P15"/>
  <sheetViews>
    <sheetView topLeftCell="DD1" workbookViewId="0">
      <selection activeCell="DP7" sqref="DP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2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20">
      <c r="C3" s="1" t="s">
        <v>1</v>
      </c>
    </row>
    <row r="4" spans="1:1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</row>
    <row r="5" spans="1:12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</row>
    <row r="6" spans="1:120">
      <c r="B6" s="15">
        <f>SUM(D6:MI6)</f>
        <v>18573.870000000035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</row>
    <row r="7" spans="1:12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</row>
    <row r="8" spans="1:120">
      <c r="A8" s="8">
        <f>B8/F2</f>
        <v>-2.5589329934159671E-2</v>
      </c>
      <c r="B8" s="7">
        <f>SUM(D8:MI8)</f>
        <v>-1466.2686052273493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</row>
    <row r="9" spans="1:120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</row>
    <row r="10" spans="1:120">
      <c r="B10" s="10">
        <f>B6/B8</f>
        <v>-12.667440286031427</v>
      </c>
      <c r="CC10" s="1" t="s">
        <v>75</v>
      </c>
      <c r="CD10" s="1" t="s">
        <v>83</v>
      </c>
    </row>
    <row r="12" spans="1:120">
      <c r="C12" s="1" t="s">
        <v>26</v>
      </c>
      <c r="D12" s="1" t="s">
        <v>27</v>
      </c>
      <c r="E12" s="1" t="s">
        <v>28</v>
      </c>
    </row>
    <row r="13" spans="1:120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20">
      <c r="A14" s="1" t="s">
        <v>29</v>
      </c>
      <c r="B14" s="11">
        <v>42999</v>
      </c>
      <c r="C14">
        <v>1000</v>
      </c>
      <c r="D14">
        <v>18.510000000000002</v>
      </c>
    </row>
    <row r="15" spans="1:120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2018-05-03T12:45:46Z</dcterms:modified>
</cp:coreProperties>
</file>