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40" yWindow="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8" i="20" l="1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8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<sst xmlns="http://schemas.openxmlformats.org/spreadsheetml/2006/main" count="297" uniqueCount="75">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</sst>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074856"/>
        <c:axId val="-2058071848"/>
      </c:lineChart>
      <c:catAx>
        <c:axId val="-205807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071848"/>
        <c:crosses val="autoZero"/>
        <c:auto val="1"/>
        <c:lblAlgn val="ctr"/>
        <c:lblOffset val="100"/>
        <c:noMultiLvlLbl val="0"/>
      </c:catAx>
      <c:valAx>
        <c:axId val="-205807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07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90120"/>
        <c:axId val="2111107528"/>
      </c:lineChart>
      <c:catAx>
        <c:axId val="211119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07528"/>
        <c:crosses val="autoZero"/>
        <c:auto val="1"/>
        <c:lblAlgn val="ctr"/>
        <c:lblOffset val="100"/>
        <c:noMultiLvlLbl val="0"/>
      </c:catAx>
      <c:valAx>
        <c:axId val="2111107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190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52472"/>
        <c:axId val="2111055480"/>
      </c:lineChart>
      <c:catAx>
        <c:axId val="211105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55480"/>
        <c:crosses val="autoZero"/>
        <c:auto val="1"/>
        <c:lblAlgn val="ctr"/>
        <c:lblOffset val="100"/>
        <c:noMultiLvlLbl val="0"/>
      </c:catAx>
      <c:valAx>
        <c:axId val="211105548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05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157768"/>
        <c:axId val="2111160776"/>
      </c:barChart>
      <c:catAx>
        <c:axId val="211115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60776"/>
        <c:crosses val="autoZero"/>
        <c:auto val="1"/>
        <c:lblAlgn val="ctr"/>
        <c:lblOffset val="100"/>
        <c:noMultiLvlLbl val="0"/>
      </c:catAx>
      <c:valAx>
        <c:axId val="2111160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157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46456"/>
        <c:axId val="2116988408"/>
      </c:lineChart>
      <c:catAx>
        <c:axId val="211694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988408"/>
        <c:crosses val="autoZero"/>
        <c:auto val="1"/>
        <c:lblAlgn val="ctr"/>
        <c:lblOffset val="100"/>
        <c:noMultiLvlLbl val="0"/>
      </c:catAx>
      <c:valAx>
        <c:axId val="2116988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94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665208"/>
        <c:axId val="-2057662200"/>
      </c:lineChart>
      <c:catAx>
        <c:axId val="-205766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662200"/>
        <c:crosses val="autoZero"/>
        <c:auto val="1"/>
        <c:lblAlgn val="ctr"/>
        <c:lblOffset val="100"/>
        <c:noMultiLvlLbl val="0"/>
      </c:catAx>
      <c:valAx>
        <c:axId val="-20576622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66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034984"/>
        <c:axId val="2116146840"/>
      </c:barChart>
      <c:catAx>
        <c:axId val="211603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46840"/>
        <c:crosses val="autoZero"/>
        <c:auto val="1"/>
        <c:lblAlgn val="ctr"/>
        <c:lblOffset val="100"/>
        <c:noMultiLvlLbl val="0"/>
      </c:catAx>
      <c:valAx>
        <c:axId val="211614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03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79656"/>
        <c:axId val="-2065676648"/>
      </c:lineChart>
      <c:catAx>
        <c:axId val="-206567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76648"/>
        <c:crosses val="autoZero"/>
        <c:auto val="1"/>
        <c:lblAlgn val="ctr"/>
        <c:lblOffset val="100"/>
        <c:noMultiLvlLbl val="0"/>
      </c:catAx>
      <c:valAx>
        <c:axId val="-206567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67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40376"/>
        <c:axId val="-2065637368"/>
      </c:lineChart>
      <c:catAx>
        <c:axId val="-206564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37368"/>
        <c:crosses val="autoZero"/>
        <c:auto val="1"/>
        <c:lblAlgn val="ctr"/>
        <c:lblOffset val="100"/>
        <c:noMultiLvlLbl val="0"/>
      </c:catAx>
      <c:valAx>
        <c:axId val="-206563736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64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614056"/>
        <c:axId val="-2065611048"/>
      </c:barChart>
      <c:catAx>
        <c:axId val="-206561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11048"/>
        <c:crosses val="autoZero"/>
        <c:auto val="1"/>
        <c:lblAlgn val="ctr"/>
        <c:lblOffset val="100"/>
        <c:noMultiLvlLbl val="0"/>
      </c:catAx>
      <c:valAx>
        <c:axId val="-206561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614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69384"/>
        <c:axId val="-2065566376"/>
      </c:lineChart>
      <c:catAx>
        <c:axId val="-206556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566376"/>
        <c:crosses val="autoZero"/>
        <c:auto val="1"/>
        <c:lblAlgn val="ctr"/>
        <c:lblOffset val="100"/>
        <c:noMultiLvlLbl val="0"/>
      </c:catAx>
      <c:valAx>
        <c:axId val="-206556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569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036568"/>
        <c:axId val="-2058033560"/>
      </c:lineChart>
      <c:catAx>
        <c:axId val="-205803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033560"/>
        <c:crosses val="autoZero"/>
        <c:auto val="1"/>
        <c:lblAlgn val="ctr"/>
        <c:lblOffset val="100"/>
        <c:noMultiLvlLbl val="0"/>
      </c:catAx>
      <c:valAx>
        <c:axId val="-20580335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03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30760"/>
        <c:axId val="-2065527752"/>
      </c:lineChart>
      <c:catAx>
        <c:axId val="-206553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527752"/>
        <c:crosses val="autoZero"/>
        <c:auto val="1"/>
        <c:lblAlgn val="ctr"/>
        <c:lblOffset val="100"/>
        <c:noMultiLvlLbl val="0"/>
      </c:catAx>
      <c:valAx>
        <c:axId val="-2065527752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53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670440"/>
        <c:axId val="-2065480952"/>
      </c:barChart>
      <c:catAx>
        <c:axId val="-206467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480952"/>
        <c:crosses val="autoZero"/>
        <c:auto val="1"/>
        <c:lblAlgn val="ctr"/>
        <c:lblOffset val="100"/>
        <c:noMultiLvlLbl val="0"/>
      </c:catAx>
      <c:valAx>
        <c:axId val="-2065480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670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47528"/>
        <c:axId val="2111050536"/>
      </c:lineChart>
      <c:catAx>
        <c:axId val="211104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50536"/>
        <c:crosses val="autoZero"/>
        <c:auto val="1"/>
        <c:lblAlgn val="ctr"/>
        <c:lblOffset val="100"/>
        <c:noMultiLvlLbl val="0"/>
      </c:catAx>
      <c:valAx>
        <c:axId val="211105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04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69624"/>
        <c:axId val="2082444808"/>
      </c:lineChart>
      <c:catAx>
        <c:axId val="208176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444808"/>
        <c:crosses val="autoZero"/>
        <c:auto val="1"/>
        <c:lblAlgn val="ctr"/>
        <c:lblOffset val="100"/>
        <c:noMultiLvlLbl val="0"/>
      </c:catAx>
      <c:valAx>
        <c:axId val="208244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76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743816"/>
        <c:axId val="2081800792"/>
      </c:barChart>
      <c:catAx>
        <c:axId val="208174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800792"/>
        <c:crosses val="autoZero"/>
        <c:auto val="1"/>
        <c:lblAlgn val="ctr"/>
        <c:lblOffset val="100"/>
        <c:noMultiLvlLbl val="0"/>
      </c:catAx>
      <c:valAx>
        <c:axId val="2081800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174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11576"/>
        <c:axId val="2117112200"/>
      </c:lineChart>
      <c:catAx>
        <c:axId val="211751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112200"/>
        <c:crosses val="autoZero"/>
        <c:auto val="1"/>
        <c:lblAlgn val="ctr"/>
        <c:lblOffset val="100"/>
        <c:noMultiLvlLbl val="0"/>
      </c:catAx>
      <c:valAx>
        <c:axId val="2117112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511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61080"/>
        <c:axId val="2117564088"/>
      </c:lineChart>
      <c:catAx>
        <c:axId val="211756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564088"/>
        <c:crosses val="autoZero"/>
        <c:auto val="1"/>
        <c:lblAlgn val="ctr"/>
        <c:lblOffset val="100"/>
        <c:noMultiLvlLbl val="0"/>
      </c:catAx>
      <c:valAx>
        <c:axId val="211756408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561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586856"/>
        <c:axId val="2117589864"/>
      </c:barChart>
      <c:catAx>
        <c:axId val="211758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589864"/>
        <c:crosses val="autoZero"/>
        <c:auto val="1"/>
        <c:lblAlgn val="ctr"/>
        <c:lblOffset val="100"/>
        <c:noMultiLvlLbl val="0"/>
      </c:catAx>
      <c:valAx>
        <c:axId val="211758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58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630328"/>
        <c:axId val="2117633336"/>
      </c:lineChart>
      <c:catAx>
        <c:axId val="211763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633336"/>
        <c:crosses val="autoZero"/>
        <c:auto val="1"/>
        <c:lblAlgn val="ctr"/>
        <c:lblOffset val="100"/>
        <c:noMultiLvlLbl val="0"/>
      </c:catAx>
      <c:valAx>
        <c:axId val="2117633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630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667112"/>
        <c:axId val="2117670120"/>
      </c:lineChart>
      <c:catAx>
        <c:axId val="211766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670120"/>
        <c:crosses val="autoZero"/>
        <c:auto val="1"/>
        <c:lblAlgn val="ctr"/>
        <c:lblOffset val="100"/>
        <c:noMultiLvlLbl val="0"/>
      </c:catAx>
      <c:valAx>
        <c:axId val="21176701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7667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010728"/>
        <c:axId val="-2058007784"/>
      </c:barChart>
      <c:catAx>
        <c:axId val="-205801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007784"/>
        <c:crosses val="autoZero"/>
        <c:auto val="1"/>
        <c:lblAlgn val="ctr"/>
        <c:lblOffset val="100"/>
        <c:noMultiLvlLbl val="0"/>
      </c:catAx>
      <c:valAx>
        <c:axId val="-2058007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01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693528"/>
        <c:axId val="2117696536"/>
      </c:barChart>
      <c:catAx>
        <c:axId val="211769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696536"/>
        <c:crosses val="autoZero"/>
        <c:auto val="1"/>
        <c:lblAlgn val="ctr"/>
        <c:lblOffset val="100"/>
        <c:noMultiLvlLbl val="0"/>
      </c:catAx>
      <c:valAx>
        <c:axId val="2117696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693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38184"/>
        <c:axId val="2117741192"/>
      </c:lineChart>
      <c:catAx>
        <c:axId val="211773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741192"/>
        <c:crosses val="autoZero"/>
        <c:auto val="1"/>
        <c:lblAlgn val="ctr"/>
        <c:lblOffset val="100"/>
        <c:noMultiLvlLbl val="0"/>
      </c:catAx>
      <c:valAx>
        <c:axId val="2117741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73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76456"/>
        <c:axId val="2117779464"/>
      </c:lineChart>
      <c:catAx>
        <c:axId val="211777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779464"/>
        <c:crosses val="autoZero"/>
        <c:auto val="1"/>
        <c:lblAlgn val="ctr"/>
        <c:lblOffset val="100"/>
        <c:noMultiLvlLbl val="0"/>
      </c:catAx>
      <c:valAx>
        <c:axId val="211777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77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802376"/>
        <c:axId val="2117805384"/>
      </c:barChart>
      <c:catAx>
        <c:axId val="211780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805384"/>
        <c:crosses val="autoZero"/>
        <c:auto val="1"/>
        <c:lblAlgn val="ctr"/>
        <c:lblOffset val="100"/>
        <c:noMultiLvlLbl val="0"/>
      </c:catAx>
      <c:valAx>
        <c:axId val="211780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80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47032"/>
        <c:axId val="2117850040"/>
      </c:lineChart>
      <c:catAx>
        <c:axId val="211784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850040"/>
        <c:crosses val="autoZero"/>
        <c:auto val="1"/>
        <c:lblAlgn val="ctr"/>
        <c:lblOffset val="100"/>
        <c:noMultiLvlLbl val="0"/>
      </c:catAx>
      <c:valAx>
        <c:axId val="211785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84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85096"/>
        <c:axId val="2117888104"/>
      </c:lineChart>
      <c:catAx>
        <c:axId val="211788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888104"/>
        <c:crosses val="autoZero"/>
        <c:auto val="1"/>
        <c:lblAlgn val="ctr"/>
        <c:lblOffset val="100"/>
        <c:noMultiLvlLbl val="0"/>
      </c:catAx>
      <c:valAx>
        <c:axId val="21178881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788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910952"/>
        <c:axId val="2117913960"/>
      </c:barChart>
      <c:catAx>
        <c:axId val="211791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913960"/>
        <c:crosses val="autoZero"/>
        <c:auto val="1"/>
        <c:lblAlgn val="ctr"/>
        <c:lblOffset val="100"/>
        <c:noMultiLvlLbl val="0"/>
      </c:catAx>
      <c:valAx>
        <c:axId val="2117913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91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55672"/>
        <c:axId val="2117958680"/>
      </c:lineChart>
      <c:catAx>
        <c:axId val="211795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958680"/>
        <c:crosses val="autoZero"/>
        <c:auto val="1"/>
        <c:lblAlgn val="ctr"/>
        <c:lblOffset val="100"/>
        <c:noMultiLvlLbl val="0"/>
      </c:catAx>
      <c:valAx>
        <c:axId val="2117958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95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94200"/>
        <c:axId val="2117997208"/>
      </c:lineChart>
      <c:catAx>
        <c:axId val="211799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997208"/>
        <c:crosses val="autoZero"/>
        <c:auto val="1"/>
        <c:lblAlgn val="ctr"/>
        <c:lblOffset val="100"/>
        <c:noMultiLvlLbl val="0"/>
      </c:catAx>
      <c:valAx>
        <c:axId val="21179972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799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020040"/>
        <c:axId val="2118023048"/>
      </c:barChart>
      <c:catAx>
        <c:axId val="211802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023048"/>
        <c:crosses val="autoZero"/>
        <c:auto val="1"/>
        <c:lblAlgn val="ctr"/>
        <c:lblOffset val="100"/>
        <c:noMultiLvlLbl val="0"/>
      </c:catAx>
      <c:valAx>
        <c:axId val="2118023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802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美的集团!$D$9:$BE$9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975432"/>
        <c:axId val="-2057972488"/>
      </c:lineChart>
      <c:catAx>
        <c:axId val="-205797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972488"/>
        <c:crosses val="autoZero"/>
        <c:auto val="1"/>
        <c:lblAlgn val="ctr"/>
        <c:lblOffset val="100"/>
        <c:tickLblSkip val="2"/>
        <c:noMultiLvlLbl val="0"/>
      </c:catAx>
      <c:valAx>
        <c:axId val="-2057972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97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65288"/>
        <c:axId val="2118068296"/>
      </c:lineChart>
      <c:catAx>
        <c:axId val="211806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068296"/>
        <c:crosses val="autoZero"/>
        <c:auto val="1"/>
        <c:lblAlgn val="ctr"/>
        <c:lblOffset val="100"/>
        <c:noMultiLvlLbl val="0"/>
      </c:catAx>
      <c:valAx>
        <c:axId val="2118068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806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103464"/>
        <c:axId val="2118106472"/>
      </c:lineChart>
      <c:catAx>
        <c:axId val="211810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106472"/>
        <c:crosses val="autoZero"/>
        <c:auto val="1"/>
        <c:lblAlgn val="ctr"/>
        <c:lblOffset val="100"/>
        <c:noMultiLvlLbl val="0"/>
      </c:catAx>
      <c:valAx>
        <c:axId val="2118106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8103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534664"/>
        <c:axId val="2117526488"/>
      </c:barChart>
      <c:catAx>
        <c:axId val="211753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526488"/>
        <c:crosses val="autoZero"/>
        <c:auto val="1"/>
        <c:lblAlgn val="ctr"/>
        <c:lblOffset val="100"/>
        <c:noMultiLvlLbl val="0"/>
      </c:catAx>
      <c:valAx>
        <c:axId val="211752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534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76776"/>
        <c:axId val="2117479784"/>
      </c:lineChart>
      <c:catAx>
        <c:axId val="211747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479784"/>
        <c:crosses val="autoZero"/>
        <c:auto val="1"/>
        <c:lblAlgn val="ctr"/>
        <c:lblOffset val="100"/>
        <c:noMultiLvlLbl val="0"/>
      </c:catAx>
      <c:valAx>
        <c:axId val="211747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47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44680"/>
        <c:axId val="2117429832"/>
      </c:lineChart>
      <c:catAx>
        <c:axId val="211744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429832"/>
        <c:crosses val="autoZero"/>
        <c:auto val="1"/>
        <c:lblAlgn val="ctr"/>
        <c:lblOffset val="100"/>
        <c:noMultiLvlLbl val="0"/>
      </c:catAx>
      <c:valAx>
        <c:axId val="211742983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744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413160"/>
        <c:axId val="2117402216"/>
      </c:barChart>
      <c:catAx>
        <c:axId val="211741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402216"/>
        <c:crosses val="autoZero"/>
        <c:auto val="1"/>
        <c:lblAlgn val="ctr"/>
        <c:lblOffset val="100"/>
        <c:noMultiLvlLbl val="0"/>
      </c:catAx>
      <c:valAx>
        <c:axId val="211740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413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40008"/>
        <c:axId val="2117335144"/>
      </c:lineChart>
      <c:catAx>
        <c:axId val="211734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335144"/>
        <c:crosses val="autoZero"/>
        <c:auto val="1"/>
        <c:lblAlgn val="ctr"/>
        <c:lblOffset val="100"/>
        <c:noMultiLvlLbl val="0"/>
      </c:catAx>
      <c:valAx>
        <c:axId val="2117335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34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190248"/>
        <c:axId val="2117193256"/>
      </c:lineChart>
      <c:catAx>
        <c:axId val="211719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193256"/>
        <c:crosses val="autoZero"/>
        <c:auto val="1"/>
        <c:lblAlgn val="ctr"/>
        <c:lblOffset val="100"/>
        <c:noMultiLvlLbl val="0"/>
      </c:catAx>
      <c:valAx>
        <c:axId val="21171932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719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216200"/>
        <c:axId val="2117219208"/>
      </c:barChart>
      <c:catAx>
        <c:axId val="211721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219208"/>
        <c:crosses val="autoZero"/>
        <c:auto val="1"/>
        <c:lblAlgn val="ctr"/>
        <c:lblOffset val="100"/>
        <c:noMultiLvlLbl val="0"/>
      </c:catAx>
      <c:valAx>
        <c:axId val="2117219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216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60856"/>
        <c:axId val="2117263864"/>
      </c:lineChart>
      <c:catAx>
        <c:axId val="211726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263864"/>
        <c:crosses val="autoZero"/>
        <c:auto val="1"/>
        <c:lblAlgn val="ctr"/>
        <c:lblOffset val="100"/>
        <c:noMultiLvlLbl val="0"/>
      </c:catAx>
      <c:valAx>
        <c:axId val="2117263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260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美的集团!$D$7:$BE$7</c:f>
              <c:numCache>
                <c:formatCode>#,##0.00;[Red]#,##0.00</c:formatCode>
                <c:ptCount val="54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93192"/>
        <c:axId val="2113175432"/>
      </c:lineChart>
      <c:catAx>
        <c:axId val="211609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175432"/>
        <c:crosses val="autoZero"/>
        <c:auto val="1"/>
        <c:lblAlgn val="ctr"/>
        <c:lblOffset val="100"/>
        <c:tickLblSkip val="2"/>
        <c:noMultiLvlLbl val="0"/>
      </c:catAx>
      <c:valAx>
        <c:axId val="211317543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09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99480"/>
        <c:axId val="2117133032"/>
      </c:lineChart>
      <c:catAx>
        <c:axId val="211729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133032"/>
        <c:crosses val="autoZero"/>
        <c:auto val="1"/>
        <c:lblAlgn val="ctr"/>
        <c:lblOffset val="100"/>
        <c:noMultiLvlLbl val="0"/>
      </c:catAx>
      <c:valAx>
        <c:axId val="2117133032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729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155880"/>
        <c:axId val="2117158888"/>
      </c:barChart>
      <c:catAx>
        <c:axId val="211715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158888"/>
        <c:crosses val="autoZero"/>
        <c:auto val="1"/>
        <c:lblAlgn val="ctr"/>
        <c:lblOffset val="100"/>
        <c:noMultiLvlLbl val="0"/>
      </c:catAx>
      <c:valAx>
        <c:axId val="211715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15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874184"/>
        <c:axId val="2107886760"/>
      </c:lineChart>
      <c:catAx>
        <c:axId val="210787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886760"/>
        <c:crosses val="autoZero"/>
        <c:auto val="1"/>
        <c:lblAlgn val="ctr"/>
        <c:lblOffset val="100"/>
        <c:noMultiLvlLbl val="0"/>
      </c:catAx>
      <c:valAx>
        <c:axId val="2107886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874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643768"/>
        <c:axId val="2108646776"/>
      </c:lineChart>
      <c:catAx>
        <c:axId val="210864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646776"/>
        <c:crosses val="autoZero"/>
        <c:auto val="1"/>
        <c:lblAlgn val="ctr"/>
        <c:lblOffset val="100"/>
        <c:noMultiLvlLbl val="0"/>
      </c:catAx>
      <c:valAx>
        <c:axId val="2108646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8643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627672"/>
        <c:axId val="2108625896"/>
      </c:barChart>
      <c:catAx>
        <c:axId val="210862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625896"/>
        <c:crosses val="autoZero"/>
        <c:auto val="1"/>
        <c:lblAlgn val="ctr"/>
        <c:lblOffset val="100"/>
        <c:noMultiLvlLbl val="0"/>
      </c:catAx>
      <c:valAx>
        <c:axId val="2108625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62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620104"/>
        <c:axId val="2108581608"/>
      </c:lineChart>
      <c:catAx>
        <c:axId val="210862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581608"/>
        <c:crosses val="autoZero"/>
        <c:auto val="1"/>
        <c:lblAlgn val="ctr"/>
        <c:lblOffset val="100"/>
        <c:noMultiLvlLbl val="0"/>
      </c:catAx>
      <c:valAx>
        <c:axId val="210858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620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563656"/>
        <c:axId val="2108566664"/>
      </c:lineChart>
      <c:catAx>
        <c:axId val="210856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566664"/>
        <c:crosses val="autoZero"/>
        <c:auto val="1"/>
        <c:lblAlgn val="ctr"/>
        <c:lblOffset val="100"/>
        <c:noMultiLvlLbl val="0"/>
      </c:catAx>
      <c:valAx>
        <c:axId val="210856666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856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498008"/>
        <c:axId val="2108501016"/>
      </c:barChart>
      <c:catAx>
        <c:axId val="210849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501016"/>
        <c:crosses val="autoZero"/>
        <c:auto val="1"/>
        <c:lblAlgn val="ctr"/>
        <c:lblOffset val="100"/>
        <c:noMultiLvlLbl val="0"/>
      </c:catAx>
      <c:valAx>
        <c:axId val="2108501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8498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610008"/>
        <c:axId val="-2057607000"/>
      </c:lineChart>
      <c:catAx>
        <c:axId val="-205761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607000"/>
        <c:crosses val="autoZero"/>
        <c:auto val="1"/>
        <c:lblAlgn val="ctr"/>
        <c:lblOffset val="100"/>
        <c:noMultiLvlLbl val="0"/>
      </c:catAx>
      <c:valAx>
        <c:axId val="-2057607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61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574424"/>
        <c:axId val="-2057571400"/>
      </c:lineChart>
      <c:catAx>
        <c:axId val="-205757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571400"/>
        <c:crosses val="autoZero"/>
        <c:auto val="1"/>
        <c:lblAlgn val="ctr"/>
        <c:lblOffset val="100"/>
        <c:noMultiLvlLbl val="0"/>
      </c:catAx>
      <c:valAx>
        <c:axId val="-205757140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57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美的集团!$D$6:$BE$6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890088"/>
        <c:axId val="2062892872"/>
      </c:barChart>
      <c:catAx>
        <c:axId val="206289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892872"/>
        <c:crosses val="autoZero"/>
        <c:auto val="1"/>
        <c:lblAlgn val="ctr"/>
        <c:lblOffset val="100"/>
        <c:tickLblSkip val="2"/>
        <c:noMultiLvlLbl val="0"/>
      </c:catAx>
      <c:valAx>
        <c:axId val="2062892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289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547592"/>
        <c:axId val="-2057544568"/>
      </c:barChart>
      <c:catAx>
        <c:axId val="-205754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544568"/>
        <c:crosses val="autoZero"/>
        <c:auto val="1"/>
        <c:lblAlgn val="ctr"/>
        <c:lblOffset val="100"/>
        <c:noMultiLvlLbl val="0"/>
      </c:catAx>
      <c:valAx>
        <c:axId val="-2057544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54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46904"/>
        <c:axId val="-2057680904"/>
      </c:lineChart>
      <c:catAx>
        <c:axId val="210704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680904"/>
        <c:crosses val="autoZero"/>
        <c:auto val="1"/>
        <c:lblAlgn val="ctr"/>
        <c:lblOffset val="100"/>
        <c:noMultiLvlLbl val="0"/>
      </c:catAx>
      <c:valAx>
        <c:axId val="-2057680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704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712936"/>
        <c:axId val="-2057709928"/>
      </c:lineChart>
      <c:catAx>
        <c:axId val="-205771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709928"/>
        <c:crosses val="autoZero"/>
        <c:auto val="1"/>
        <c:lblAlgn val="ctr"/>
        <c:lblOffset val="100"/>
        <c:noMultiLvlLbl val="0"/>
      </c:catAx>
      <c:valAx>
        <c:axId val="-205770992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712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188040"/>
        <c:axId val="2116137000"/>
      </c:barChart>
      <c:catAx>
        <c:axId val="211618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37000"/>
        <c:crosses val="autoZero"/>
        <c:auto val="1"/>
        <c:lblAlgn val="ctr"/>
        <c:lblOffset val="100"/>
        <c:noMultiLvlLbl val="0"/>
      </c:catAx>
      <c:valAx>
        <c:axId val="2116137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18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V16"/>
  <sheetViews>
    <sheetView topLeftCell="BK1" workbookViewId="0">
      <selection activeCell="BV7" sqref="BV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4">
      <c r="C2" s="1" t="s">
        <v>18</v>
      </c>
      <c r="D2" s="1" t="s">
        <v>7</v>
      </c>
      <c r="E2">
        <v>295.52</v>
      </c>
      <c r="F2">
        <f>E2*10000</f>
        <v>2955200</v>
      </c>
    </row>
    <row r="3" spans="1:74">
      <c r="C3" s="1" t="s">
        <v>1</v>
      </c>
    </row>
    <row r="4" spans="1: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</row>
    <row r="5" spans="1: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</row>
    <row r="6" spans="1:74">
      <c r="B6" s="15">
        <f>SUM(D6:MI6)</f>
        <v>302681.24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</row>
    <row r="7" spans="1:7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</row>
    <row r="8" spans="1:74">
      <c r="A8" s="8">
        <f>B8/F2</f>
        <v>1.2066119630584304E-2</v>
      </c>
      <c r="B8" s="7">
        <f>SUM(D8:MI8)</f>
        <v>35657.796732302733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" si="33">BV6/BV7</f>
        <v>-192.93736263736264</v>
      </c>
    </row>
    <row r="9" spans="1:74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</row>
    <row r="10" spans="1:74">
      <c r="B10">
        <f>B6/B8</f>
        <v>8.4885009096986135</v>
      </c>
      <c r="AJ10" t="s">
        <v>66</v>
      </c>
    </row>
    <row r="12" spans="1:74">
      <c r="C12" s="17" t="s">
        <v>27</v>
      </c>
      <c r="D12" s="17" t="s">
        <v>28</v>
      </c>
      <c r="E12" s="1" t="s">
        <v>31</v>
      </c>
    </row>
    <row r="13" spans="1:74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74">
      <c r="A14" s="1" t="s">
        <v>30</v>
      </c>
      <c r="B14" s="16">
        <v>43040</v>
      </c>
      <c r="C14">
        <v>1700</v>
      </c>
      <c r="D14">
        <v>8.23</v>
      </c>
    </row>
    <row r="15" spans="1:74">
      <c r="A15" s="1" t="s">
        <v>30</v>
      </c>
      <c r="B15" s="16">
        <v>43054</v>
      </c>
      <c r="C15">
        <v>2400</v>
      </c>
      <c r="D15">
        <v>8.34</v>
      </c>
    </row>
    <row r="16" spans="1:74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5"/>
  <sheetViews>
    <sheetView topLeftCell="BO1" workbookViewId="0">
      <selection activeCell="BV7" sqref="BV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74">
      <c r="C2" s="1" t="s">
        <v>15</v>
      </c>
      <c r="D2" s="1" t="s">
        <v>7</v>
      </c>
      <c r="E2">
        <v>3.89</v>
      </c>
      <c r="F2">
        <f>E2*10000</f>
        <v>38900</v>
      </c>
    </row>
    <row r="3" spans="1:74">
      <c r="C3" s="1" t="s">
        <v>1</v>
      </c>
    </row>
    <row r="4" spans="1: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</row>
    <row r="5" spans="1: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</row>
    <row r="6" spans="1:74">
      <c r="B6" s="15">
        <f>SUM(D6:MI6)</f>
        <v>-5884.2000000000007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</row>
    <row r="7" spans="1:7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</row>
    <row r="8" spans="1:74">
      <c r="A8" s="8">
        <f>B8/F2</f>
        <v>-1.8737432196647374E-2</v>
      </c>
      <c r="B8" s="7">
        <f>SUM(D8:MI8)</f>
        <v>-728.88611244958281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" si="33">BV6/BV7</f>
        <v>-26.474530831099194</v>
      </c>
    </row>
    <row r="9" spans="1:74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</row>
    <row r="14" spans="1:74">
      <c r="C14" s="1" t="s">
        <v>27</v>
      </c>
      <c r="D14" s="17" t="s">
        <v>28</v>
      </c>
      <c r="E14" s="1" t="s">
        <v>31</v>
      </c>
    </row>
    <row r="15" spans="1:74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8"/>
  <sheetViews>
    <sheetView topLeftCell="BP1" workbookViewId="0">
      <selection activeCell="BV7" sqref="BV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74">
      <c r="C3" s="1" t="s">
        <v>1</v>
      </c>
    </row>
    <row r="4" spans="1: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</row>
    <row r="5" spans="1: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</row>
    <row r="6" spans="1:74">
      <c r="B6" s="15">
        <f>SUM(D6:MI6)</f>
        <v>-40935.600000000013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</row>
    <row r="7" spans="1:7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</row>
    <row r="8" spans="1:74">
      <c r="A8" s="8">
        <f>B8/F2</f>
        <v>-1.326742125427032E-2</v>
      </c>
      <c r="B8" s="7">
        <f>SUM(D8:MI8)</f>
        <v>-10523.718538887217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" si="33">BV6/BV7</f>
        <v>-92.889830508474574</v>
      </c>
    </row>
    <row r="9" spans="1:74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</row>
    <row r="14" spans="1:74">
      <c r="C14" s="1" t="s">
        <v>27</v>
      </c>
      <c r="D14" s="1" t="s">
        <v>28</v>
      </c>
      <c r="E14" s="1" t="s">
        <v>31</v>
      </c>
    </row>
    <row r="15" spans="1:74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74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5"/>
  <sheetViews>
    <sheetView topLeftCell="BR1" workbookViewId="0">
      <selection activeCell="CD39" sqref="CD39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74">
      <c r="C2" s="1" t="s">
        <v>14</v>
      </c>
      <c r="D2" s="1" t="s">
        <v>7</v>
      </c>
      <c r="E2">
        <v>19.88</v>
      </c>
      <c r="F2">
        <f>E2*10000</f>
        <v>198800</v>
      </c>
    </row>
    <row r="3" spans="1:74">
      <c r="C3" s="1" t="s">
        <v>1</v>
      </c>
    </row>
    <row r="4" spans="1: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</row>
    <row r="5" spans="1: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</row>
    <row r="6" spans="1:74">
      <c r="B6" s="15">
        <f>SUM(D6:MI6)</f>
        <v>-7061.1200000000008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</row>
    <row r="7" spans="1:7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</row>
    <row r="8" spans="1:74">
      <c r="A8" s="8">
        <f>B8/F2</f>
        <v>-7.1735754665246476E-3</v>
      </c>
      <c r="B8" s="7">
        <f>SUM(D8:MI8)</f>
        <v>-1426.1068027450999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" si="33">BV6/BV7</f>
        <v>-57.276955602536994</v>
      </c>
    </row>
    <row r="9" spans="1:74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</row>
    <row r="10" spans="1:74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74">
      <c r="C13" s="17" t="s">
        <v>27</v>
      </c>
      <c r="D13" s="17" t="s">
        <v>28</v>
      </c>
      <c r="E13" s="1" t="s">
        <v>36</v>
      </c>
    </row>
    <row r="14" spans="1:74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74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V15"/>
  <sheetViews>
    <sheetView workbookViewId="0">
      <selection activeCell="BV7" sqref="BV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74">
      <c r="C2" s="1" t="s">
        <v>10</v>
      </c>
      <c r="D2" s="1" t="s">
        <v>7</v>
      </c>
      <c r="E2">
        <v>955.58</v>
      </c>
      <c r="F2">
        <f>E2*10000</f>
        <v>9555800</v>
      </c>
    </row>
    <row r="3" spans="1:74">
      <c r="C3" s="1" t="s">
        <v>1</v>
      </c>
    </row>
    <row r="4" spans="1: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</row>
    <row r="5" spans="1: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</row>
    <row r="6" spans="1:74">
      <c r="B6" s="15">
        <f>SUM(D6:MI6)</f>
        <v>150364.81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</row>
    <row r="7" spans="1:7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</row>
    <row r="8" spans="1:74">
      <c r="A8" s="8">
        <f>B8/F2</f>
        <v>2.6052020557108435E-3</v>
      </c>
      <c r="B8" s="7">
        <f>SUM(D8:MI8)</f>
        <v>24894.789803961678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" si="33">BV6/BV7</f>
        <v>-730.44174757281553</v>
      </c>
    </row>
    <row r="9" spans="1:74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</row>
    <row r="10" spans="1:74">
      <c r="B10" s="10">
        <f>B6/B8</f>
        <v>6.0400112306259128</v>
      </c>
    </row>
    <row r="12" spans="1:74">
      <c r="C12" s="17" t="s">
        <v>27</v>
      </c>
      <c r="D12" s="17" t="s">
        <v>28</v>
      </c>
    </row>
    <row r="13" spans="1:74">
      <c r="C13" s="10">
        <v>1000</v>
      </c>
      <c r="D13" s="10">
        <v>7.5910000000000002</v>
      </c>
    </row>
    <row r="14" spans="1:74">
      <c r="C14">
        <v>900</v>
      </c>
      <c r="D14">
        <v>5.9</v>
      </c>
    </row>
    <row r="15" spans="1:74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4"/>
  <sheetViews>
    <sheetView topLeftCell="A11" workbookViewId="0">
      <selection activeCell="BV7" sqref="BV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74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74">
      <c r="C3" s="1" t="s">
        <v>1</v>
      </c>
    </row>
    <row r="4" spans="1: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</row>
    <row r="5" spans="1: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</row>
    <row r="6" spans="1:74">
      <c r="B6" s="15">
        <f>SUM(D6:MI6)</f>
        <v>23594.250000000007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</row>
    <row r="7" spans="1:7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</row>
    <row r="8" spans="1:74">
      <c r="A8" s="8">
        <f>B8/F2</f>
        <v>2.5750035380168387E-3</v>
      </c>
      <c r="B8" s="7">
        <f>SUM(D8:MI8)</f>
        <v>4181.5482453855439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" si="33">BV6/BV7</f>
        <v>256.51792828685262</v>
      </c>
    </row>
    <row r="9" spans="1:74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</row>
    <row r="10" spans="1:74">
      <c r="B10">
        <f>B6/B8</f>
        <v>5.642467482238648</v>
      </c>
      <c r="U10" s="1" t="s">
        <v>52</v>
      </c>
      <c r="V10" s="1" t="s">
        <v>42</v>
      </c>
    </row>
    <row r="12" spans="1:74">
      <c r="C12" s="1" t="s">
        <v>27</v>
      </c>
      <c r="D12" s="1" t="s">
        <v>28</v>
      </c>
    </row>
    <row r="13" spans="1:74">
      <c r="C13">
        <v>800</v>
      </c>
      <c r="D13">
        <v>9.1660000000000004</v>
      </c>
    </row>
    <row r="14" spans="1:74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4"/>
  <sheetViews>
    <sheetView topLeftCell="A24" workbookViewId="0">
      <selection activeCell="BV7" sqref="BV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74">
      <c r="C2" s="1" t="s">
        <v>13</v>
      </c>
      <c r="D2" s="1" t="s">
        <v>7</v>
      </c>
      <c r="E2">
        <v>6.98</v>
      </c>
      <c r="F2">
        <f>E2*10000</f>
        <v>69800</v>
      </c>
    </row>
    <row r="3" spans="1:74">
      <c r="C3" s="1" t="s">
        <v>1</v>
      </c>
    </row>
    <row r="4" spans="1: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</row>
    <row r="5" spans="1: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</row>
    <row r="6" spans="1:74">
      <c r="B6" s="15">
        <f>SUM(D6:MI6)</f>
        <v>-63348.809999999976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</row>
    <row r="7" spans="1:7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</row>
    <row r="8" spans="1:74">
      <c r="A8" s="8">
        <f>B8/F2</f>
        <v>-8.119259371283194E-2</v>
      </c>
      <c r="B8" s="7">
        <f>SUM(D8:MI8)</f>
        <v>-5667.2430411556697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" si="33">BV6/BV7</f>
        <v>38.828054298642535</v>
      </c>
    </row>
    <row r="9" spans="1:74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</row>
    <row r="12" spans="1:74">
      <c r="C12" s="1" t="s">
        <v>27</v>
      </c>
      <c r="D12" s="1" t="s">
        <v>28</v>
      </c>
    </row>
    <row r="13" spans="1:74">
      <c r="C13">
        <v>400</v>
      </c>
      <c r="D13">
        <v>27.524999999999999</v>
      </c>
      <c r="G13" s="1" t="s">
        <v>32</v>
      </c>
    </row>
    <row r="14" spans="1:74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4"/>
  <sheetViews>
    <sheetView topLeftCell="A13" workbookViewId="0">
      <selection activeCell="BV7" sqref="BV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74">
      <c r="C2" s="1" t="s">
        <v>19</v>
      </c>
      <c r="D2" s="1" t="s">
        <v>7</v>
      </c>
      <c r="E2">
        <v>18.72</v>
      </c>
      <c r="F2">
        <f>E2*10000</f>
        <v>187200</v>
      </c>
    </row>
    <row r="3" spans="1:74">
      <c r="C3" s="1" t="s">
        <v>1</v>
      </c>
    </row>
    <row r="4" spans="1: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</row>
    <row r="5" spans="1: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</row>
    <row r="6" spans="1:74">
      <c r="B6" s="15">
        <f>SUM(D6:MI6)</f>
        <v>-10793.809999999996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</row>
    <row r="7" spans="1:7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</row>
    <row r="8" spans="1:74">
      <c r="A8" s="8">
        <f>B8/F2</f>
        <v>-1.9362206524362192E-2</v>
      </c>
      <c r="B8" s="7">
        <f>SUM(D8:MI8)</f>
        <v>-3624.6050613606021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" si="33">BV6/BV7</f>
        <v>-69.045454545454547</v>
      </c>
    </row>
    <row r="9" spans="1:74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</row>
    <row r="12" spans="1:74">
      <c r="C12" s="17" t="s">
        <v>27</v>
      </c>
      <c r="D12" s="17" t="s">
        <v>28</v>
      </c>
    </row>
    <row r="13" spans="1:74">
      <c r="C13" s="10">
        <v>600</v>
      </c>
      <c r="D13" s="10">
        <v>7.2480000000000002</v>
      </c>
    </row>
    <row r="14" spans="1:74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4"/>
  <sheetViews>
    <sheetView topLeftCell="A10" workbookViewId="0">
      <selection activeCell="BV7" sqref="BV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74">
      <c r="C2" s="1" t="s">
        <v>21</v>
      </c>
      <c r="D2" s="1" t="s">
        <v>7</v>
      </c>
      <c r="E2">
        <v>5.4</v>
      </c>
      <c r="F2">
        <f>E2*10000</f>
        <v>54000</v>
      </c>
    </row>
    <row r="3" spans="1:74">
      <c r="C3" s="1" t="s">
        <v>1</v>
      </c>
    </row>
    <row r="4" spans="1: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</row>
    <row r="5" spans="1: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</row>
    <row r="6" spans="1:74">
      <c r="B6" s="15">
        <f>SUM(D6:MI6)</f>
        <v>-5346.4199999999992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</row>
    <row r="7" spans="1:7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</row>
    <row r="8" spans="1:74">
      <c r="A8" s="8">
        <f>B8/F2</f>
        <v>-1.7159947195082861E-2</v>
      </c>
      <c r="B8" s="7">
        <f>SUM(D8:MI8)</f>
        <v>-926.63714853447448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" si="33">BV6/BV7</f>
        <v>3.1603206412825648</v>
      </c>
    </row>
    <row r="9" spans="1:74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</row>
    <row r="12" spans="1:74">
      <c r="C12" s="17" t="s">
        <v>27</v>
      </c>
      <c r="D12" s="17" t="s">
        <v>28</v>
      </c>
    </row>
    <row r="13" spans="1:74">
      <c r="C13" s="10">
        <v>300</v>
      </c>
      <c r="D13" s="10">
        <v>8.4870000000000001</v>
      </c>
    </row>
    <row r="14" spans="1:74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BI14"/>
  <sheetViews>
    <sheetView topLeftCell="AT1" workbookViewId="0">
      <selection activeCell="BI7" sqref="BI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1">
      <c r="C2" s="1" t="s">
        <v>34</v>
      </c>
      <c r="D2" s="1" t="s">
        <v>7</v>
      </c>
      <c r="E2">
        <v>11.74</v>
      </c>
      <c r="F2">
        <f>E2*10000</f>
        <v>117400</v>
      </c>
    </row>
    <row r="3" spans="1:61">
      <c r="C3" s="1" t="s">
        <v>1</v>
      </c>
    </row>
    <row r="4" spans="1: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6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</row>
    <row r="6" spans="1:61">
      <c r="B6" s="15">
        <f>SUM(D6:MI6)</f>
        <v>3067.8799999999997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</row>
    <row r="7" spans="1:6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</row>
    <row r="8" spans="1:61">
      <c r="A8" s="8">
        <f>B8/F2</f>
        <v>4.5361571415606034E-3</v>
      </c>
      <c r="B8" s="7">
        <f>SUM(D8:MI8)</f>
        <v>532.54484841921487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" si="27">BI6/BI7</f>
        <v>18.738721804511275</v>
      </c>
    </row>
    <row r="9" spans="1:6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</row>
    <row r="12" spans="1:61">
      <c r="C12" s="17" t="s">
        <v>27</v>
      </c>
      <c r="D12" s="17" t="s">
        <v>28</v>
      </c>
    </row>
    <row r="13" spans="1:61">
      <c r="C13" s="10">
        <v>800</v>
      </c>
      <c r="D13" s="10">
        <v>14.318</v>
      </c>
    </row>
    <row r="14" spans="1:61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H13"/>
  <sheetViews>
    <sheetView topLeftCell="AU1" workbookViewId="0">
      <selection activeCell="BH7" sqref="BH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60">
      <c r="C2" s="1" t="s">
        <v>54</v>
      </c>
      <c r="D2" s="1" t="s">
        <v>7</v>
      </c>
      <c r="E2">
        <v>12.56</v>
      </c>
      <c r="F2">
        <f>E2*10000</f>
        <v>125600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</row>
    <row r="6" spans="1:60">
      <c r="B6" s="15">
        <f>SUM(D6:MI6)</f>
        <v>450416.75000000006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</row>
    <row r="7" spans="1:6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</row>
    <row r="8" spans="1:60">
      <c r="A8" s="8">
        <f>B8/F2</f>
        <v>6.1267067565022098E-3</v>
      </c>
      <c r="B8" s="7">
        <f>SUM(D8:MI8)</f>
        <v>769.51436861667753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" si="26">BH6/BH7</f>
        <v>0.55609167671893855</v>
      </c>
    </row>
    <row r="9" spans="1:60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</row>
    <row r="10" spans="1:60">
      <c r="B10">
        <f>B6/B8</f>
        <v>585.32597748589751</v>
      </c>
    </row>
    <row r="12" spans="1:60">
      <c r="C12" s="17" t="s">
        <v>27</v>
      </c>
      <c r="D12" s="17" t="s">
        <v>28</v>
      </c>
    </row>
    <row r="13" spans="1:6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L45"/>
  <sheetViews>
    <sheetView topLeftCell="AF1" workbookViewId="0">
      <selection activeCell="AL7" sqref="A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8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8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8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</row>
    <row r="5" spans="1:38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</row>
    <row r="6" spans="1:38">
      <c r="A6" s="10"/>
      <c r="B6" s="34">
        <f>SUM(D6:MI6)</f>
        <v>63677.27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</row>
    <row r="7" spans="1:38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</row>
    <row r="8" spans="1:38">
      <c r="A8" s="8">
        <f>B8/F2</f>
        <v>1.8852474821262188E-3</v>
      </c>
      <c r="B8" s="7">
        <f>SUM(D8:MI8)</f>
        <v>1189.2141117252188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</row>
    <row r="9" spans="1:38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</row>
    <row r="10" spans="1:38">
      <c r="A10" s="10"/>
      <c r="B10" s="10">
        <f>B6/B8</f>
        <v>53.545673039165329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8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8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8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8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8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3"/>
  <sheetViews>
    <sheetView tabSelected="1" topLeftCell="A18" workbookViewId="0">
      <selection activeCell="BC7" sqref="BC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55">
      <c r="C2" s="1" t="s">
        <v>59</v>
      </c>
      <c r="D2" s="1" t="s">
        <v>7</v>
      </c>
      <c r="E2">
        <v>3.3</v>
      </c>
      <c r="F2">
        <f>E2*10000</f>
        <v>33000</v>
      </c>
    </row>
    <row r="3" spans="1:55">
      <c r="C3" s="1" t="s">
        <v>1</v>
      </c>
    </row>
    <row r="4" spans="1: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5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</row>
    <row r="6" spans="1:55">
      <c r="B6" s="15">
        <f>SUM(D6:MI6)</f>
        <v>4425.9600000000009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</row>
    <row r="7" spans="1:5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</row>
    <row r="8" spans="1:55">
      <c r="A8" s="8">
        <f>B8/F2</f>
        <v>5.3645464587858344E-3</v>
      </c>
      <c r="B8" s="7">
        <f>SUM(D8:MI8)</f>
        <v>177.03003313993253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" si="24">BC6/BC7</f>
        <v>-23.866230677764566</v>
      </c>
    </row>
    <row r="9" spans="1:55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</row>
    <row r="12" spans="1:55">
      <c r="C12" s="17" t="s">
        <v>27</v>
      </c>
      <c r="D12" s="17" t="s">
        <v>28</v>
      </c>
    </row>
    <row r="13" spans="1:5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V15"/>
  <sheetViews>
    <sheetView topLeftCell="A2" workbookViewId="0">
      <selection activeCell="BV7" sqref="BV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7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74">
      <c r="C3" s="1" t="s">
        <v>1</v>
      </c>
    </row>
    <row r="4" spans="1: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</row>
    <row r="5" spans="1:7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</row>
    <row r="6" spans="1:74">
      <c r="B6" s="15">
        <f>SUM(D6:MI6)</f>
        <v>98195.830000000016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</row>
    <row r="7" spans="1:7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</row>
    <row r="8" spans="1:74">
      <c r="A8" s="8">
        <f>B8/F2</f>
        <v>8.9704828741059672E-2</v>
      </c>
      <c r="B8" s="7">
        <f>SUM(D8:MI8)</f>
        <v>5140.0866868627199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</row>
    <row r="9" spans="1:74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</row>
    <row r="10" spans="1:74">
      <c r="B10" s="10">
        <f>B6/B8</f>
        <v>19.103924891183961</v>
      </c>
    </row>
    <row r="12" spans="1:74">
      <c r="C12" s="1" t="s">
        <v>27</v>
      </c>
      <c r="D12" s="1" t="s">
        <v>28</v>
      </c>
      <c r="E12" s="1" t="s">
        <v>29</v>
      </c>
    </row>
    <row r="13" spans="1:74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74">
      <c r="A14" s="1" t="s">
        <v>30</v>
      </c>
      <c r="B14" s="11">
        <v>42999</v>
      </c>
      <c r="C14">
        <v>1000</v>
      </c>
      <c r="D14">
        <v>18.510000000000002</v>
      </c>
    </row>
    <row r="15" spans="1:74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V17"/>
  <sheetViews>
    <sheetView topLeftCell="A3" workbookViewId="0">
      <selection activeCell="BV7" sqref="BV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4">
      <c r="C2" s="1" t="s">
        <v>20</v>
      </c>
      <c r="D2" s="1" t="s">
        <v>7</v>
      </c>
      <c r="E2">
        <v>16.73</v>
      </c>
      <c r="F2">
        <f>E2*10000</f>
        <v>167300</v>
      </c>
    </row>
    <row r="3" spans="1:74">
      <c r="C3" s="1" t="s">
        <v>1</v>
      </c>
    </row>
    <row r="4" spans="1: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</row>
    <row r="5" spans="1: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</row>
    <row r="6" spans="1:74">
      <c r="B6" s="15">
        <f>SUM(D6:MI6)</f>
        <v>40197.909999999996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</row>
    <row r="7" spans="1:7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</row>
    <row r="8" spans="1:74">
      <c r="A8" s="8">
        <f>B8/F2</f>
        <v>4.848912230187926E-2</v>
      </c>
      <c r="B8" s="7">
        <f>SUM(D8:MI8)</f>
        <v>8112.2301611044004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" si="33">BV6/BV7</f>
        <v>21.48540145985401</v>
      </c>
    </row>
    <row r="9" spans="1:74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</row>
    <row r="10" spans="1:74">
      <c r="B10" s="10">
        <f>B6/B8</f>
        <v>4.9552230646433539</v>
      </c>
    </row>
    <row r="12" spans="1:74">
      <c r="C12" s="17" t="s">
        <v>27</v>
      </c>
      <c r="D12" s="17" t="s">
        <v>28</v>
      </c>
    </row>
    <row r="13" spans="1:74">
      <c r="C13" s="10">
        <v>400</v>
      </c>
      <c r="D13" s="10">
        <v>8.4030000000000005</v>
      </c>
    </row>
    <row r="14" spans="1:74">
      <c r="A14" s="1" t="s">
        <v>30</v>
      </c>
      <c r="B14" s="23">
        <v>42991</v>
      </c>
      <c r="C14">
        <v>2000</v>
      </c>
      <c r="D14">
        <v>4.75</v>
      </c>
    </row>
    <row r="15" spans="1:74">
      <c r="A15" s="1" t="s">
        <v>30</v>
      </c>
      <c r="B15" s="11">
        <v>42993</v>
      </c>
      <c r="C15">
        <v>2000</v>
      </c>
      <c r="D15">
        <v>4.71</v>
      </c>
    </row>
    <row r="16" spans="1:74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V16"/>
  <sheetViews>
    <sheetView topLeftCell="A3" workbookViewId="0">
      <selection activeCell="BV7" sqref="BV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4">
      <c r="C2" s="1" t="s">
        <v>17</v>
      </c>
      <c r="D2" s="1" t="s">
        <v>7</v>
      </c>
      <c r="E2">
        <v>220.9</v>
      </c>
      <c r="F2">
        <f>E2*10000</f>
        <v>2209000</v>
      </c>
    </row>
    <row r="3" spans="1:74">
      <c r="C3" s="1" t="s">
        <v>1</v>
      </c>
    </row>
    <row r="4" spans="1: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</row>
    <row r="5" spans="1: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</row>
    <row r="6" spans="1:74">
      <c r="B6" s="15">
        <f>SUM(D6:MI6)</f>
        <v>232734.39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</row>
    <row r="7" spans="1:7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</row>
    <row r="8" spans="1:74">
      <c r="A8" s="8">
        <f>B8/F2</f>
        <v>1.2140825226879013E-2</v>
      </c>
      <c r="B8" s="7">
        <f>SUM(D8:MI8)</f>
        <v>26819.082926175739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" si="33">BV6/BV7</f>
        <v>-16.156179775280897</v>
      </c>
    </row>
    <row r="9" spans="1:74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</row>
    <row r="10" spans="1:74">
      <c r="B10" s="10">
        <f>B6/B8</f>
        <v>8.6779399072161603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74">
      <c r="AB11" s="1" t="s">
        <v>62</v>
      </c>
    </row>
    <row r="13" spans="1:74">
      <c r="C13" s="17" t="s">
        <v>27</v>
      </c>
      <c r="D13" s="17" t="s">
        <v>28</v>
      </c>
      <c r="E13" s="1" t="s">
        <v>29</v>
      </c>
    </row>
    <row r="14" spans="1:74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74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74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V20"/>
  <sheetViews>
    <sheetView topLeftCell="G8" workbookViewId="0">
      <selection activeCell="BV7" sqref="BV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74">
      <c r="C2" s="1" t="s">
        <v>12</v>
      </c>
      <c r="D2" s="1" t="s">
        <v>7</v>
      </c>
      <c r="E2">
        <v>9.36</v>
      </c>
      <c r="F2">
        <f>E2*10000</f>
        <v>93600</v>
      </c>
    </row>
    <row r="3" spans="1:74">
      <c r="C3" s="1" t="s">
        <v>1</v>
      </c>
    </row>
    <row r="4" spans="1: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</row>
    <row r="5" spans="1: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</row>
    <row r="6" spans="1:74">
      <c r="B6" s="15">
        <f>SUM(D6:MI6)</f>
        <v>48393.219999999994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</row>
    <row r="7" spans="1:7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</row>
    <row r="8" spans="1:74">
      <c r="A8" s="8">
        <f>B8/F2</f>
        <v>4.2047424840967254E-2</v>
      </c>
      <c r="B8" s="7">
        <f>SUM(D8:MI8)</f>
        <v>3935.638965114535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" si="33">BV6/BV7</f>
        <v>-305.73893129770994</v>
      </c>
    </row>
    <row r="9" spans="1:74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</row>
    <row r="10" spans="1:74">
      <c r="B10">
        <f>B6/B8</f>
        <v>12.296153287676288</v>
      </c>
    </row>
    <row r="16" spans="1:74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4"/>
  <sheetViews>
    <sheetView topLeftCell="J8" workbookViewId="0">
      <selection activeCell="BV7" sqref="BV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4">
      <c r="C2" s="1" t="s">
        <v>11</v>
      </c>
      <c r="D2" s="1" t="s">
        <v>7</v>
      </c>
      <c r="E2">
        <v>4.05</v>
      </c>
      <c r="F2">
        <f>E2*10000</f>
        <v>40500</v>
      </c>
    </row>
    <row r="3" spans="1:74">
      <c r="C3" s="1" t="s">
        <v>1</v>
      </c>
    </row>
    <row r="4" spans="1:7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</row>
    <row r="5" spans="1: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</row>
    <row r="6" spans="1:74" s="27" customFormat="1">
      <c r="B6" s="28">
        <f>SUM(D6:MI6)</f>
        <v>-10001.289999999995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</row>
    <row r="7" spans="1:7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</row>
    <row r="8" spans="1:74">
      <c r="A8" s="8">
        <f>B8/F2</f>
        <v>-1.9577743293130081E-2</v>
      </c>
      <c r="B8" s="7">
        <f>SUM(D8:MI8)</f>
        <v>-792.89860337176822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" si="33">BV6/BV7</f>
        <v>-21.639904610492849</v>
      </c>
    </row>
    <row r="9" spans="1:74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</row>
    <row r="10" spans="1:74">
      <c r="B10" s="10">
        <f>B6/B8</f>
        <v>12.613580043488446</v>
      </c>
    </row>
    <row r="12" spans="1:74">
      <c r="C12" s="17" t="s">
        <v>27</v>
      </c>
      <c r="D12" s="17" t="s">
        <v>28</v>
      </c>
    </row>
    <row r="13" spans="1:74">
      <c r="C13" s="10">
        <v>300</v>
      </c>
      <c r="D13" s="10">
        <v>27.286999999999999</v>
      </c>
    </row>
    <row r="14" spans="1:74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4"/>
  <sheetViews>
    <sheetView topLeftCell="BL1" workbookViewId="0">
      <selection activeCell="BV7" sqref="BV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74">
      <c r="C2" s="1" t="s">
        <v>8</v>
      </c>
      <c r="D2" s="1" t="s">
        <v>7</v>
      </c>
      <c r="E2">
        <v>220.39</v>
      </c>
      <c r="F2">
        <f>E2*10000</f>
        <v>2203900</v>
      </c>
    </row>
    <row r="3" spans="1:74">
      <c r="C3" s="1" t="s">
        <v>1</v>
      </c>
    </row>
    <row r="4" spans="1: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</row>
    <row r="5" spans="1: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</row>
    <row r="6" spans="1:74">
      <c r="B6" s="15">
        <f>SUM(D6:MI6)</f>
        <v>-62456.87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</row>
    <row r="7" spans="1:7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</row>
    <row r="8" spans="1:74">
      <c r="A8" s="8">
        <f>B8/F2</f>
        <v>-1.0577951114070162E-2</v>
      </c>
      <c r="B8" s="7">
        <f>SUM(D8:MI8)</f>
        <v>-23312.74646029923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" si="33">BV6/BV7</f>
        <v>-127.80544747081711</v>
      </c>
    </row>
    <row r="9" spans="1:74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</row>
    <row r="10" spans="1:74">
      <c r="T10" s="22" t="s">
        <v>50</v>
      </c>
    </row>
    <row r="13" spans="1:74">
      <c r="C13" s="1" t="s">
        <v>27</v>
      </c>
      <c r="D13" s="1" t="s">
        <v>28</v>
      </c>
      <c r="E13" s="1" t="s">
        <v>48</v>
      </c>
    </row>
    <row r="14" spans="1:74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5"/>
  <sheetViews>
    <sheetView topLeftCell="BQ1" workbookViewId="0">
      <selection activeCell="BV7" sqref="BV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4">
      <c r="C2" s="1" t="s">
        <v>9</v>
      </c>
      <c r="D2" s="1" t="s">
        <v>7</v>
      </c>
      <c r="E2">
        <v>9.6</v>
      </c>
      <c r="F2">
        <f>E2*10000</f>
        <v>96000</v>
      </c>
    </row>
    <row r="3" spans="1:74">
      <c r="C3" s="1" t="s">
        <v>1</v>
      </c>
    </row>
    <row r="4" spans="1: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</row>
    <row r="5" spans="1:7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</row>
    <row r="6" spans="1:74">
      <c r="B6" s="15">
        <f>SUM(D6:MI6)</f>
        <v>-36126.28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</row>
    <row r="7" spans="1:7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</row>
    <row r="8" spans="1:74">
      <c r="A8" s="8">
        <f>B8/F2</f>
        <v>-5.8608271718233046E-2</v>
      </c>
      <c r="B8" s="7">
        <f>SUM(D8:MI8)</f>
        <v>-5626.3940849503724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" si="33">BV6/BV7</f>
        <v>-12.534923339011925</v>
      </c>
    </row>
    <row r="9" spans="1:74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</row>
    <row r="12" spans="1:74">
      <c r="C12" s="1" t="s">
        <v>27</v>
      </c>
      <c r="D12" s="1" t="s">
        <v>28</v>
      </c>
      <c r="E12" s="1" t="s">
        <v>31</v>
      </c>
    </row>
    <row r="13" spans="1:74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74">
      <c r="C14" s="12"/>
      <c r="D14" s="13"/>
      <c r="E14" s="13"/>
    </row>
    <row r="15" spans="1:7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2017-11-24T14:57:48Z</dcterms:modified>
</cp:coreProperties>
</file>