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760" windowHeight="1550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8" i="23" l="1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<sst xmlns="http://schemas.openxmlformats.org/spreadsheetml/2006/main" count="324" uniqueCount="84">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</sst>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72104"/>
        <c:axId val="-2072639656"/>
      </c:lineChart>
      <c:catAx>
        <c:axId val="-207277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39656"/>
        <c:crosses val="autoZero"/>
        <c:auto val="1"/>
        <c:lblAlgn val="ctr"/>
        <c:lblOffset val="100"/>
        <c:noMultiLvlLbl val="0"/>
      </c:catAx>
      <c:valAx>
        <c:axId val="-207263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77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1656"/>
        <c:axId val="-2097889064"/>
      </c:lineChart>
      <c:catAx>
        <c:axId val="21334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89064"/>
        <c:crosses val="autoZero"/>
        <c:auto val="1"/>
        <c:lblAlgn val="ctr"/>
        <c:lblOffset val="100"/>
        <c:noMultiLvlLbl val="0"/>
      </c:catAx>
      <c:valAx>
        <c:axId val="-209788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0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98136"/>
        <c:axId val="-2097497656"/>
      </c:lineChart>
      <c:catAx>
        <c:axId val="21331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97656"/>
        <c:crosses val="autoZero"/>
        <c:auto val="1"/>
        <c:lblAlgn val="ctr"/>
        <c:lblOffset val="100"/>
        <c:noMultiLvlLbl val="0"/>
      </c:catAx>
      <c:valAx>
        <c:axId val="-209749765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53448"/>
        <c:axId val="2133441064"/>
      </c:barChart>
      <c:catAx>
        <c:axId val="21331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41064"/>
        <c:crosses val="autoZero"/>
        <c:auto val="1"/>
        <c:lblAlgn val="ctr"/>
        <c:lblOffset val="100"/>
        <c:noMultiLvlLbl val="0"/>
      </c:catAx>
      <c:valAx>
        <c:axId val="213344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61672"/>
        <c:axId val="1778464680"/>
      </c:lineChart>
      <c:catAx>
        <c:axId val="177846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64680"/>
        <c:crosses val="autoZero"/>
        <c:auto val="1"/>
        <c:lblAlgn val="ctr"/>
        <c:lblOffset val="100"/>
        <c:noMultiLvlLbl val="0"/>
      </c:catAx>
      <c:valAx>
        <c:axId val="177846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46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09544"/>
        <c:axId val="1778512552"/>
      </c:lineChart>
      <c:catAx>
        <c:axId val="177850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12552"/>
        <c:crosses val="autoZero"/>
        <c:auto val="1"/>
        <c:lblAlgn val="ctr"/>
        <c:lblOffset val="100"/>
        <c:noMultiLvlLbl val="0"/>
      </c:catAx>
      <c:valAx>
        <c:axId val="1778512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50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533976"/>
        <c:axId val="1778536984"/>
      </c:barChart>
      <c:catAx>
        <c:axId val="177853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36984"/>
        <c:crosses val="autoZero"/>
        <c:auto val="1"/>
        <c:lblAlgn val="ctr"/>
        <c:lblOffset val="100"/>
        <c:noMultiLvlLbl val="0"/>
      </c:catAx>
      <c:valAx>
        <c:axId val="177853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53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87672"/>
        <c:axId val="1778590680"/>
      </c:lineChart>
      <c:catAx>
        <c:axId val="17785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90680"/>
        <c:crosses val="autoZero"/>
        <c:auto val="1"/>
        <c:lblAlgn val="ctr"/>
        <c:lblOffset val="100"/>
        <c:noMultiLvlLbl val="0"/>
      </c:catAx>
      <c:valAx>
        <c:axId val="177859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58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37784"/>
        <c:axId val="1778640792"/>
      </c:lineChart>
      <c:catAx>
        <c:axId val="177863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40792"/>
        <c:crosses val="autoZero"/>
        <c:auto val="1"/>
        <c:lblAlgn val="ctr"/>
        <c:lblOffset val="100"/>
        <c:noMultiLvlLbl val="0"/>
      </c:catAx>
      <c:valAx>
        <c:axId val="17786407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63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662488"/>
        <c:axId val="1778665496"/>
      </c:barChart>
      <c:catAx>
        <c:axId val="177866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65496"/>
        <c:crosses val="autoZero"/>
        <c:auto val="1"/>
        <c:lblAlgn val="ctr"/>
        <c:lblOffset val="100"/>
        <c:noMultiLvlLbl val="0"/>
      </c:catAx>
      <c:valAx>
        <c:axId val="177866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66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14632"/>
        <c:axId val="1778717640"/>
      </c:lineChart>
      <c:catAx>
        <c:axId val="177871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17640"/>
        <c:crosses val="autoZero"/>
        <c:auto val="1"/>
        <c:lblAlgn val="ctr"/>
        <c:lblOffset val="100"/>
        <c:noMultiLvlLbl val="0"/>
      </c:catAx>
      <c:valAx>
        <c:axId val="177871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1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25576"/>
        <c:axId val="-2072269672"/>
      </c:lineChart>
      <c:catAx>
        <c:axId val="-207202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69672"/>
        <c:crosses val="autoZero"/>
        <c:auto val="1"/>
        <c:lblAlgn val="ctr"/>
        <c:lblOffset val="100"/>
        <c:noMultiLvlLbl val="0"/>
      </c:catAx>
      <c:valAx>
        <c:axId val="-2072269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62504"/>
        <c:axId val="1778765512"/>
      </c:lineChart>
      <c:catAx>
        <c:axId val="1778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65512"/>
        <c:crosses val="autoZero"/>
        <c:auto val="1"/>
        <c:lblAlgn val="ctr"/>
        <c:lblOffset val="100"/>
        <c:noMultiLvlLbl val="0"/>
      </c:catAx>
      <c:valAx>
        <c:axId val="17787655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76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787048"/>
        <c:axId val="1778790056"/>
      </c:barChart>
      <c:catAx>
        <c:axId val="177878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90056"/>
        <c:crosses val="autoZero"/>
        <c:auto val="1"/>
        <c:lblAlgn val="ctr"/>
        <c:lblOffset val="100"/>
        <c:noMultiLvlLbl val="0"/>
      </c:catAx>
      <c:valAx>
        <c:axId val="177879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8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74408"/>
        <c:axId val="-2084284328"/>
      </c:lineChart>
      <c:catAx>
        <c:axId val="-208447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84328"/>
        <c:crosses val="autoZero"/>
        <c:auto val="1"/>
        <c:lblAlgn val="ctr"/>
        <c:lblOffset val="100"/>
        <c:noMultiLvlLbl val="0"/>
      </c:catAx>
      <c:valAx>
        <c:axId val="-208428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7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73560"/>
        <c:axId val="-2084263160"/>
      </c:lineChart>
      <c:catAx>
        <c:axId val="-208437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63160"/>
        <c:crosses val="autoZero"/>
        <c:auto val="1"/>
        <c:lblAlgn val="ctr"/>
        <c:lblOffset val="100"/>
        <c:noMultiLvlLbl val="0"/>
      </c:catAx>
      <c:valAx>
        <c:axId val="-20842631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7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93080"/>
        <c:axId val="-2084416552"/>
      </c:barChart>
      <c:catAx>
        <c:axId val="-208429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16552"/>
        <c:crosses val="autoZero"/>
        <c:auto val="1"/>
        <c:lblAlgn val="ctr"/>
        <c:lblOffset val="100"/>
        <c:noMultiLvlLbl val="0"/>
      </c:catAx>
      <c:valAx>
        <c:axId val="-208441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9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66504"/>
        <c:axId val="1786469512"/>
      </c:lineChart>
      <c:catAx>
        <c:axId val="178646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69512"/>
        <c:crosses val="autoZero"/>
        <c:auto val="1"/>
        <c:lblAlgn val="ctr"/>
        <c:lblOffset val="100"/>
        <c:noMultiLvlLbl val="0"/>
      </c:catAx>
      <c:valAx>
        <c:axId val="178646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46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74056"/>
        <c:axId val="1786178952"/>
      </c:lineChart>
      <c:catAx>
        <c:axId val="178647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78952"/>
        <c:crosses val="autoZero"/>
        <c:auto val="1"/>
        <c:lblAlgn val="ctr"/>
        <c:lblOffset val="100"/>
        <c:noMultiLvlLbl val="0"/>
      </c:catAx>
      <c:valAx>
        <c:axId val="17861789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7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96312"/>
        <c:axId val="1786626312"/>
      </c:barChart>
      <c:catAx>
        <c:axId val="17861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26312"/>
        <c:crosses val="autoZero"/>
        <c:auto val="1"/>
        <c:lblAlgn val="ctr"/>
        <c:lblOffset val="100"/>
        <c:noMultiLvlLbl val="0"/>
      </c:catAx>
      <c:valAx>
        <c:axId val="178662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9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41912"/>
        <c:axId val="1786344920"/>
      </c:lineChart>
      <c:catAx>
        <c:axId val="178634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44920"/>
        <c:crosses val="autoZero"/>
        <c:auto val="1"/>
        <c:lblAlgn val="ctr"/>
        <c:lblOffset val="100"/>
        <c:noMultiLvlLbl val="0"/>
      </c:catAx>
      <c:valAx>
        <c:axId val="178634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3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02344"/>
        <c:axId val="1786305352"/>
      </c:lineChart>
      <c:catAx>
        <c:axId val="178630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05352"/>
        <c:crosses val="autoZero"/>
        <c:auto val="1"/>
        <c:lblAlgn val="ctr"/>
        <c:lblOffset val="100"/>
        <c:noMultiLvlLbl val="0"/>
      </c:catAx>
      <c:valAx>
        <c:axId val="178630535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0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52056"/>
        <c:axId val="2113972392"/>
      </c:barChart>
      <c:catAx>
        <c:axId val="21142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72392"/>
        <c:crosses val="autoZero"/>
        <c:auto val="1"/>
        <c:lblAlgn val="ctr"/>
        <c:lblOffset val="100"/>
        <c:noMultiLvlLbl val="0"/>
      </c:catAx>
      <c:valAx>
        <c:axId val="211397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2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08024"/>
        <c:axId val="1786511032"/>
      </c:barChart>
      <c:catAx>
        <c:axId val="178650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11032"/>
        <c:crosses val="autoZero"/>
        <c:auto val="1"/>
        <c:lblAlgn val="ctr"/>
        <c:lblOffset val="100"/>
        <c:noMultiLvlLbl val="0"/>
      </c:catAx>
      <c:valAx>
        <c:axId val="178651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0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40632"/>
        <c:axId val="1779143640"/>
      </c:lineChart>
      <c:catAx>
        <c:axId val="177914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43640"/>
        <c:crosses val="autoZero"/>
        <c:auto val="1"/>
        <c:lblAlgn val="ctr"/>
        <c:lblOffset val="100"/>
        <c:noMultiLvlLbl val="0"/>
      </c:catAx>
      <c:valAx>
        <c:axId val="177914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14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88712"/>
        <c:axId val="1779191720"/>
      </c:lineChart>
      <c:catAx>
        <c:axId val="177918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91720"/>
        <c:crosses val="autoZero"/>
        <c:auto val="1"/>
        <c:lblAlgn val="ctr"/>
        <c:lblOffset val="100"/>
        <c:noMultiLvlLbl val="0"/>
      </c:catAx>
      <c:valAx>
        <c:axId val="177919172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18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63928"/>
        <c:axId val="-2084566616"/>
      </c:barChart>
      <c:catAx>
        <c:axId val="-20843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66616"/>
        <c:crosses val="autoZero"/>
        <c:auto val="1"/>
        <c:lblAlgn val="ctr"/>
        <c:lblOffset val="100"/>
        <c:noMultiLvlLbl val="0"/>
      </c:catAx>
      <c:valAx>
        <c:axId val="-208456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99608"/>
        <c:axId val="1779205688"/>
      </c:lineChart>
      <c:catAx>
        <c:axId val="177919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05688"/>
        <c:crosses val="autoZero"/>
        <c:auto val="1"/>
        <c:lblAlgn val="ctr"/>
        <c:lblOffset val="100"/>
        <c:noMultiLvlLbl val="0"/>
      </c:catAx>
      <c:valAx>
        <c:axId val="177920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19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254280"/>
        <c:axId val="1779257288"/>
      </c:lineChart>
      <c:catAx>
        <c:axId val="17792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57288"/>
        <c:crosses val="autoZero"/>
        <c:auto val="1"/>
        <c:lblAlgn val="ctr"/>
        <c:lblOffset val="100"/>
        <c:noMultiLvlLbl val="0"/>
      </c:catAx>
      <c:valAx>
        <c:axId val="17792572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25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278712"/>
        <c:axId val="1779281720"/>
      </c:barChart>
      <c:catAx>
        <c:axId val="177927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81720"/>
        <c:crosses val="autoZero"/>
        <c:auto val="1"/>
        <c:lblAlgn val="ctr"/>
        <c:lblOffset val="100"/>
        <c:noMultiLvlLbl val="0"/>
      </c:catAx>
      <c:valAx>
        <c:axId val="177928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27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00280"/>
        <c:axId val="1779003288"/>
      </c:lineChart>
      <c:catAx>
        <c:axId val="177900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03288"/>
        <c:crosses val="autoZero"/>
        <c:auto val="1"/>
        <c:lblAlgn val="ctr"/>
        <c:lblOffset val="100"/>
        <c:noMultiLvlLbl val="0"/>
      </c:catAx>
      <c:valAx>
        <c:axId val="177900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0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48072"/>
        <c:axId val="1779051080"/>
      </c:lineChart>
      <c:catAx>
        <c:axId val="17790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51080"/>
        <c:crosses val="autoZero"/>
        <c:auto val="1"/>
        <c:lblAlgn val="ctr"/>
        <c:lblOffset val="100"/>
        <c:noMultiLvlLbl val="0"/>
      </c:catAx>
      <c:valAx>
        <c:axId val="17790510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04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072568"/>
        <c:axId val="1779075576"/>
      </c:barChart>
      <c:catAx>
        <c:axId val="17790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75576"/>
        <c:crosses val="autoZero"/>
        <c:auto val="1"/>
        <c:lblAlgn val="ctr"/>
        <c:lblOffset val="100"/>
        <c:noMultiLvlLbl val="0"/>
      </c:catAx>
      <c:valAx>
        <c:axId val="17790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0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43192"/>
        <c:axId val="2114346104"/>
      </c:lineChart>
      <c:catAx>
        <c:axId val="211434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46104"/>
        <c:crosses val="autoZero"/>
        <c:auto val="1"/>
        <c:lblAlgn val="ctr"/>
        <c:lblOffset val="100"/>
        <c:noMultiLvlLbl val="0"/>
      </c:catAx>
      <c:valAx>
        <c:axId val="211434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92408"/>
        <c:axId val="1786095416"/>
      </c:lineChart>
      <c:catAx>
        <c:axId val="17860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095416"/>
        <c:crosses val="autoZero"/>
        <c:auto val="1"/>
        <c:lblAlgn val="ctr"/>
        <c:lblOffset val="100"/>
        <c:noMultiLvlLbl val="0"/>
      </c:catAx>
      <c:valAx>
        <c:axId val="178609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9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70248"/>
        <c:axId val="1786360808"/>
      </c:lineChart>
      <c:catAx>
        <c:axId val="178607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60808"/>
        <c:crosses val="autoZero"/>
        <c:auto val="1"/>
        <c:lblAlgn val="ctr"/>
        <c:lblOffset val="100"/>
        <c:noMultiLvlLbl val="0"/>
      </c:catAx>
      <c:valAx>
        <c:axId val="1786360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07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28424"/>
        <c:axId val="1785931432"/>
      </c:barChart>
      <c:catAx>
        <c:axId val="17859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31432"/>
        <c:crosses val="autoZero"/>
        <c:auto val="1"/>
        <c:lblAlgn val="ctr"/>
        <c:lblOffset val="100"/>
        <c:noMultiLvlLbl val="0"/>
      </c:catAx>
      <c:valAx>
        <c:axId val="178593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92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566104"/>
        <c:axId val="1786569112"/>
      </c:lineChart>
      <c:catAx>
        <c:axId val="178656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569112"/>
        <c:crosses val="autoZero"/>
        <c:auto val="1"/>
        <c:lblAlgn val="ctr"/>
        <c:lblOffset val="100"/>
        <c:noMultiLvlLbl val="0"/>
      </c:catAx>
      <c:valAx>
        <c:axId val="178656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56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421032"/>
        <c:axId val="1786424040"/>
      </c:lineChart>
      <c:catAx>
        <c:axId val="178642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24040"/>
        <c:crosses val="autoZero"/>
        <c:auto val="1"/>
        <c:lblAlgn val="ctr"/>
        <c:lblOffset val="100"/>
        <c:noMultiLvlLbl val="0"/>
      </c:catAx>
      <c:valAx>
        <c:axId val="178642404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642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77880"/>
        <c:axId val="1786121272"/>
      </c:barChart>
      <c:catAx>
        <c:axId val="178617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121272"/>
        <c:crosses val="autoZero"/>
        <c:auto val="1"/>
        <c:lblAlgn val="ctr"/>
        <c:lblOffset val="100"/>
        <c:noMultiLvlLbl val="0"/>
      </c:catAx>
      <c:valAx>
        <c:axId val="178612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1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96792"/>
        <c:axId val="1786399768"/>
      </c:lineChart>
      <c:catAx>
        <c:axId val="178639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99768"/>
        <c:crosses val="autoZero"/>
        <c:auto val="1"/>
        <c:lblAlgn val="ctr"/>
        <c:lblOffset val="100"/>
        <c:noMultiLvlLbl val="0"/>
      </c:catAx>
      <c:valAx>
        <c:axId val="178639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39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72072"/>
        <c:axId val="1785875080"/>
      </c:lineChart>
      <c:catAx>
        <c:axId val="178587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75080"/>
        <c:crosses val="autoZero"/>
        <c:auto val="1"/>
        <c:lblAlgn val="ctr"/>
        <c:lblOffset val="100"/>
        <c:noMultiLvlLbl val="0"/>
      </c:catAx>
      <c:valAx>
        <c:axId val="17858750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87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27896"/>
        <c:axId val="1785730904"/>
      </c:barChart>
      <c:catAx>
        <c:axId val="178572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30904"/>
        <c:crosses val="autoZero"/>
        <c:auto val="1"/>
        <c:lblAlgn val="ctr"/>
        <c:lblOffset val="100"/>
        <c:noMultiLvlLbl val="0"/>
      </c:catAx>
      <c:valAx>
        <c:axId val="178573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2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10792"/>
        <c:axId val="1785747112"/>
      </c:lineChart>
      <c:catAx>
        <c:axId val="178661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47112"/>
        <c:crosses val="autoZero"/>
        <c:auto val="1"/>
        <c:lblAlgn val="ctr"/>
        <c:lblOffset val="100"/>
        <c:noMultiLvlLbl val="0"/>
      </c:catAx>
      <c:valAx>
        <c:axId val="178574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61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29768"/>
        <c:axId val="2114194696"/>
      </c:lineChart>
      <c:catAx>
        <c:axId val="211412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94696"/>
        <c:crosses val="autoZero"/>
        <c:auto val="1"/>
        <c:lblAlgn val="ctr"/>
        <c:lblOffset val="100"/>
        <c:noMultiLvlLbl val="0"/>
      </c:catAx>
      <c:valAx>
        <c:axId val="211419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12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94424"/>
        <c:axId val="1778897432"/>
      </c:lineChart>
      <c:catAx>
        <c:axId val="17788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897432"/>
        <c:crosses val="autoZero"/>
        <c:auto val="1"/>
        <c:lblAlgn val="ctr"/>
        <c:lblOffset val="100"/>
        <c:noMultiLvlLbl val="0"/>
      </c:catAx>
      <c:valAx>
        <c:axId val="17788974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89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83496"/>
        <c:axId val="1786448728"/>
      </c:barChart>
      <c:catAx>
        <c:axId val="178608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448728"/>
        <c:crosses val="autoZero"/>
        <c:auto val="1"/>
        <c:lblAlgn val="ctr"/>
        <c:lblOffset val="100"/>
        <c:noMultiLvlLbl val="0"/>
      </c:catAx>
      <c:valAx>
        <c:axId val="178644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08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742216"/>
        <c:axId val="1786745224"/>
      </c:lineChart>
      <c:catAx>
        <c:axId val="178674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45224"/>
        <c:crosses val="autoZero"/>
        <c:auto val="1"/>
        <c:lblAlgn val="ctr"/>
        <c:lblOffset val="100"/>
        <c:noMultiLvlLbl val="0"/>
      </c:catAx>
      <c:valAx>
        <c:axId val="17867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74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36904"/>
        <c:axId val="1779339912"/>
      </c:lineChart>
      <c:catAx>
        <c:axId val="177933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39912"/>
        <c:crosses val="autoZero"/>
        <c:auto val="1"/>
        <c:lblAlgn val="ctr"/>
        <c:lblOffset val="100"/>
        <c:noMultiLvlLbl val="0"/>
      </c:catAx>
      <c:valAx>
        <c:axId val="17793399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33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361336"/>
        <c:axId val="1779364344"/>
      </c:barChart>
      <c:catAx>
        <c:axId val="177936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64344"/>
        <c:crosses val="autoZero"/>
        <c:auto val="1"/>
        <c:lblAlgn val="ctr"/>
        <c:lblOffset val="100"/>
        <c:noMultiLvlLbl val="0"/>
      </c:catAx>
      <c:valAx>
        <c:axId val="177936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6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43688"/>
        <c:axId val="1783464312"/>
      </c:lineChart>
      <c:catAx>
        <c:axId val="21330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464312"/>
        <c:crosses val="autoZero"/>
        <c:auto val="1"/>
        <c:lblAlgn val="ctr"/>
        <c:lblOffset val="100"/>
        <c:noMultiLvlLbl val="0"/>
      </c:catAx>
      <c:valAx>
        <c:axId val="178346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4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97640"/>
        <c:axId val="1782900648"/>
      </c:lineChart>
      <c:catAx>
        <c:axId val="178289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900648"/>
        <c:crosses val="autoZero"/>
        <c:auto val="1"/>
        <c:lblAlgn val="ctr"/>
        <c:lblOffset val="100"/>
        <c:noMultiLvlLbl val="0"/>
      </c:catAx>
      <c:valAx>
        <c:axId val="17829006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89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909400"/>
        <c:axId val="1783592088"/>
      </c:barChart>
      <c:catAx>
        <c:axId val="-20979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592088"/>
        <c:crosses val="autoZero"/>
        <c:auto val="1"/>
        <c:lblAlgn val="ctr"/>
        <c:lblOffset val="100"/>
        <c:noMultiLvlLbl val="0"/>
      </c:catAx>
      <c:valAx>
        <c:axId val="178359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90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877704"/>
        <c:axId val="1779875128"/>
      </c:lineChart>
      <c:catAx>
        <c:axId val="177987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875128"/>
        <c:crosses val="autoZero"/>
        <c:auto val="1"/>
        <c:lblAlgn val="ctr"/>
        <c:lblOffset val="100"/>
        <c:noMultiLvlLbl val="0"/>
      </c:catAx>
      <c:valAx>
        <c:axId val="177987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87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27864"/>
        <c:axId val="1779930872"/>
      </c:lineChart>
      <c:catAx>
        <c:axId val="1779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30872"/>
        <c:crosses val="autoZero"/>
        <c:auto val="1"/>
        <c:lblAlgn val="ctr"/>
        <c:lblOffset val="100"/>
        <c:noMultiLvlLbl val="0"/>
      </c:catAx>
      <c:valAx>
        <c:axId val="17799308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820856"/>
        <c:axId val="2121033352"/>
      </c:barChart>
      <c:catAx>
        <c:axId val="-20978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33352"/>
        <c:crosses val="autoZero"/>
        <c:auto val="1"/>
        <c:lblAlgn val="ctr"/>
        <c:lblOffset val="100"/>
        <c:noMultiLvlLbl val="0"/>
      </c:catAx>
      <c:valAx>
        <c:axId val="212103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82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952296"/>
        <c:axId val="1779955304"/>
      </c:barChart>
      <c:catAx>
        <c:axId val="177995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55304"/>
        <c:crosses val="autoZero"/>
        <c:auto val="1"/>
        <c:lblAlgn val="ctr"/>
        <c:lblOffset val="100"/>
        <c:noMultiLvlLbl val="0"/>
      </c:catAx>
      <c:valAx>
        <c:axId val="177995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95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96952"/>
        <c:axId val="1779999960"/>
      </c:lineChart>
      <c:catAx>
        <c:axId val="17799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99960"/>
        <c:crosses val="autoZero"/>
        <c:auto val="1"/>
        <c:lblAlgn val="ctr"/>
        <c:lblOffset val="100"/>
        <c:noMultiLvlLbl val="0"/>
      </c:catAx>
      <c:valAx>
        <c:axId val="177999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99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43176"/>
        <c:axId val="-2084224200"/>
      </c:lineChart>
      <c:catAx>
        <c:axId val="178004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24200"/>
        <c:crosses val="autoZero"/>
        <c:auto val="1"/>
        <c:lblAlgn val="ctr"/>
        <c:lblOffset val="100"/>
        <c:noMultiLvlLbl val="0"/>
      </c:catAx>
      <c:valAx>
        <c:axId val="-208422420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04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395768"/>
        <c:axId val="1779399128"/>
      </c:barChart>
      <c:catAx>
        <c:axId val="1779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99128"/>
        <c:crosses val="autoZero"/>
        <c:auto val="1"/>
        <c:lblAlgn val="ctr"/>
        <c:lblOffset val="100"/>
        <c:noMultiLvlLbl val="0"/>
      </c:catAx>
      <c:valAx>
        <c:axId val="177939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39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94984"/>
        <c:axId val="1786697992"/>
      </c:lineChart>
      <c:catAx>
        <c:axId val="17866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97992"/>
        <c:crosses val="autoZero"/>
        <c:auto val="1"/>
        <c:lblAlgn val="ctr"/>
        <c:lblOffset val="100"/>
        <c:noMultiLvlLbl val="0"/>
      </c:catAx>
      <c:valAx>
        <c:axId val="178669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66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32904"/>
        <c:axId val="1778808888"/>
      </c:lineChart>
      <c:catAx>
        <c:axId val="178583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808888"/>
        <c:crosses val="autoZero"/>
        <c:auto val="1"/>
        <c:lblAlgn val="ctr"/>
        <c:lblOffset val="100"/>
        <c:noMultiLvlLbl val="0"/>
      </c:catAx>
      <c:valAx>
        <c:axId val="177880888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83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830328"/>
        <c:axId val="1778833336"/>
      </c:barChart>
      <c:catAx>
        <c:axId val="17788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833336"/>
        <c:crosses val="autoZero"/>
        <c:auto val="1"/>
        <c:lblAlgn val="ctr"/>
        <c:lblOffset val="100"/>
        <c:noMultiLvlLbl val="0"/>
      </c:catAx>
      <c:valAx>
        <c:axId val="177883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83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56696"/>
        <c:axId val="2114273288"/>
      </c:lineChart>
      <c:catAx>
        <c:axId val="-207265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73288"/>
        <c:crosses val="autoZero"/>
        <c:auto val="1"/>
        <c:lblAlgn val="ctr"/>
        <c:lblOffset val="100"/>
        <c:tickLblSkip val="2"/>
        <c:noMultiLvlLbl val="0"/>
      </c:catAx>
      <c:valAx>
        <c:axId val="211427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5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86744"/>
        <c:axId val="-2106771112"/>
      </c:lineChart>
      <c:catAx>
        <c:axId val="-20978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71112"/>
        <c:crosses val="autoZero"/>
        <c:auto val="1"/>
        <c:lblAlgn val="ctr"/>
        <c:lblOffset val="100"/>
        <c:tickLblSkip val="2"/>
        <c:noMultiLvlLbl val="0"/>
      </c:catAx>
      <c:valAx>
        <c:axId val="-21067711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88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92200"/>
        <c:axId val="2133390872"/>
      </c:barChart>
      <c:catAx>
        <c:axId val="212109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90872"/>
        <c:crosses val="autoZero"/>
        <c:auto val="1"/>
        <c:lblAlgn val="ctr"/>
        <c:lblOffset val="100"/>
        <c:tickLblSkip val="2"/>
        <c:noMultiLvlLbl val="0"/>
      </c:catAx>
      <c:valAx>
        <c:axId val="213339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9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5"/>
  <sheetViews>
    <sheetView topLeftCell="DI1" workbookViewId="0">
      <selection activeCell="DS7" sqref="D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3">
      <c r="C2" s="1" t="s">
        <v>33</v>
      </c>
      <c r="D2" s="1" t="s">
        <v>7</v>
      </c>
      <c r="E2">
        <v>11.94</v>
      </c>
      <c r="F2">
        <f>E2*10000</f>
        <v>119400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43169</v>
      </c>
      <c r="DR5" s="9">
        <v>43170</v>
      </c>
      <c r="DS5" s="9">
        <v>43171</v>
      </c>
    </row>
    <row r="6" spans="1:123">
      <c r="B6" s="15">
        <f>SUM(D6:MI6)</f>
        <v>-8338.9400000000041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</row>
    <row r="7" spans="1:12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</row>
    <row r="8" spans="1:123">
      <c r="A8" s="8">
        <f>B8/F2</f>
        <v>-1.5559655855953994E-2</v>
      </c>
      <c r="B8" s="7">
        <f>SUM(D8:MI8)</f>
        <v>-1857.8229092009069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" si="56">DS6/DS7</f>
        <v>-474.56504854368933</v>
      </c>
    </row>
    <row r="9" spans="1:12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</row>
    <row r="10" spans="1:123">
      <c r="B10">
        <f>B6/B8</f>
        <v>4.4885548341024482</v>
      </c>
      <c r="DF10" t="s">
        <v>82</v>
      </c>
    </row>
    <row r="12" spans="1:123">
      <c r="C12" s="17" t="s">
        <v>26</v>
      </c>
      <c r="D12" s="17" t="s">
        <v>27</v>
      </c>
    </row>
    <row r="13" spans="1:123">
      <c r="C13" s="10">
        <v>800</v>
      </c>
      <c r="D13" s="10">
        <v>14.318</v>
      </c>
    </row>
    <row r="14" spans="1:12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4"/>
  <sheetViews>
    <sheetView topLeftCell="EB1" workbookViewId="0">
      <selection activeCell="EP7" sqref="E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6">
      <c r="C2" s="1" t="s">
        <v>8</v>
      </c>
      <c r="D2" s="1" t="s">
        <v>7</v>
      </c>
      <c r="E2">
        <v>220.39</v>
      </c>
      <c r="F2">
        <f>E2*10000</f>
        <v>2203900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-116256.62999999992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</row>
    <row r="7" spans="1:14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</row>
    <row r="8" spans="1:146">
      <c r="A8" s="8">
        <f>B8/F2</f>
        <v>-2.0851296656587359E-2</v>
      </c>
      <c r="B8" s="7">
        <f>SUM(D8:MI8)</f>
        <v>-45954.172701452881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" si="67">EP6/EP7</f>
        <v>-352.14224137931041</v>
      </c>
    </row>
    <row r="9" spans="1:14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</row>
    <row r="10" spans="1:146">
      <c r="T10" s="22" t="s">
        <v>49</v>
      </c>
    </row>
    <row r="13" spans="1:146">
      <c r="C13" s="1" t="s">
        <v>26</v>
      </c>
      <c r="D13" s="1" t="s">
        <v>27</v>
      </c>
      <c r="E13" s="1" t="s">
        <v>47</v>
      </c>
    </row>
    <row r="14" spans="1:14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5"/>
  <sheetViews>
    <sheetView topLeftCell="EB1" workbookViewId="0">
      <selection activeCell="EP7" sqref="E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6">
      <c r="C2" s="1" t="s">
        <v>9</v>
      </c>
      <c r="D2" s="1" t="s">
        <v>7</v>
      </c>
      <c r="E2">
        <v>9.6</v>
      </c>
      <c r="F2">
        <f>E2*10000</f>
        <v>96000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-57279.389999999985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</row>
    <row r="7" spans="1:14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</row>
    <row r="8" spans="1:146">
      <c r="A8" s="8">
        <f>B8/F2</f>
        <v>-9.642913897643389E-2</v>
      </c>
      <c r="B8" s="7">
        <f>SUM(D8:MI8)</f>
        <v>-9257.1973417376539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</row>
    <row r="9" spans="1:14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</row>
    <row r="12" spans="1:146">
      <c r="C12" s="1" t="s">
        <v>26</v>
      </c>
      <c r="D12" s="1" t="s">
        <v>27</v>
      </c>
      <c r="E12" s="1" t="s">
        <v>30</v>
      </c>
    </row>
    <row r="13" spans="1:14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6">
      <c r="C14" s="12"/>
      <c r="D14" s="13"/>
      <c r="E14" s="13"/>
    </row>
    <row r="15" spans="1:14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5"/>
  <sheetViews>
    <sheetView topLeftCell="DL1" workbookViewId="0">
      <selection activeCell="EB7" sqref="E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2">
      <c r="C2" s="1" t="s">
        <v>15</v>
      </c>
      <c r="D2" s="1" t="s">
        <v>7</v>
      </c>
      <c r="E2">
        <v>3.89</v>
      </c>
      <c r="F2">
        <f>E2*10000</f>
        <v>38900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</row>
    <row r="6" spans="1:132">
      <c r="B6" s="15">
        <f>SUM(D6:MI6)</f>
        <v>-4588.619999999999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</row>
    <row r="7" spans="1:13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</row>
    <row r="8" spans="1:132">
      <c r="A8" s="8">
        <f>B8/F2</f>
        <v>-1.4317567411259937E-2</v>
      </c>
      <c r="B8" s="7">
        <f>SUM(D8:MI8)</f>
        <v>-556.95337229801157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" si="62">EB6/EB7</f>
        <v>-11.920279720279721</v>
      </c>
    </row>
    <row r="9" spans="1:13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</row>
    <row r="10" spans="1:132">
      <c r="CD10" s="1" t="s">
        <v>76</v>
      </c>
    </row>
    <row r="14" spans="1:132">
      <c r="C14" s="1" t="s">
        <v>26</v>
      </c>
      <c r="D14" s="17" t="s">
        <v>27</v>
      </c>
      <c r="E14" s="1" t="s">
        <v>30</v>
      </c>
    </row>
    <row r="15" spans="1:13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8"/>
  <sheetViews>
    <sheetView topLeftCell="DX1" workbookViewId="0">
      <selection activeCell="EP7" sqref="E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-61316.640000000036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</row>
    <row r="7" spans="1:14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</row>
    <row r="8" spans="1:146">
      <c r="A8" s="8">
        <f>B8/F2</f>
        <v>-2.1008656260500275E-2</v>
      </c>
      <c r="B8" s="7">
        <f>SUM(D8:MI8)</f>
        <v>-16664.066145828816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" si="65">EP6/EP7</f>
        <v>-77.682389937106919</v>
      </c>
    </row>
    <row r="9" spans="1:14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</row>
    <row r="14" spans="1:146">
      <c r="C14" s="1" t="s">
        <v>26</v>
      </c>
      <c r="D14" s="1" t="s">
        <v>27</v>
      </c>
      <c r="E14" s="1" t="s">
        <v>30</v>
      </c>
    </row>
    <row r="15" spans="1:14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5"/>
  <sheetViews>
    <sheetView topLeftCell="DX1" workbookViewId="0">
      <selection activeCell="EP7" sqref="EP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6">
      <c r="C2" s="1" t="s">
        <v>14</v>
      </c>
      <c r="D2" s="1" t="s">
        <v>7</v>
      </c>
      <c r="E2">
        <v>19.88</v>
      </c>
      <c r="F2">
        <f>E2*10000</f>
        <v>198800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-20922.839999999989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</row>
    <row r="7" spans="1:14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</row>
    <row r="8" spans="1:146">
      <c r="A8" s="8">
        <f>B8/F2</f>
        <v>-2.3285233380776822E-2</v>
      </c>
      <c r="B8" s="7">
        <f>SUM(D8:MI8)</f>
        <v>-4629.1043960984325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" si="67">EP6/EP7</f>
        <v>7.7458432304038007</v>
      </c>
    </row>
    <row r="9" spans="1:14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</row>
    <row r="10" spans="1:14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6">
      <c r="C13" s="17" t="s">
        <v>26</v>
      </c>
      <c r="D13" s="17" t="s">
        <v>27</v>
      </c>
      <c r="E13" s="1" t="s">
        <v>35</v>
      </c>
    </row>
    <row r="14" spans="1:14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4"/>
  <sheetViews>
    <sheetView topLeftCell="EC1" workbookViewId="0">
      <selection activeCell="EP7" sqref="E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-28074.579999999994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</row>
    <row r="7" spans="1:14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</row>
    <row r="8" spans="1:146">
      <c r="A8" s="8">
        <f>B8/F2</f>
        <v>-4.5228885499450115E-3</v>
      </c>
      <c r="B8" s="7">
        <f>SUM(D8:MI8)</f>
        <v>-8074.7129282168289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" si="67">EP6/EP7</f>
        <v>-650.75</v>
      </c>
    </row>
    <row r="9" spans="1:14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</row>
    <row r="10" spans="1:146">
      <c r="B10">
        <f>B6/B8</f>
        <v>3.4768517778377315</v>
      </c>
      <c r="U10" s="1" t="s">
        <v>51</v>
      </c>
      <c r="V10" s="1" t="s">
        <v>41</v>
      </c>
    </row>
    <row r="12" spans="1:146">
      <c r="C12" s="1" t="s">
        <v>26</v>
      </c>
      <c r="D12" s="1" t="s">
        <v>27</v>
      </c>
    </row>
    <row r="13" spans="1:146">
      <c r="C13">
        <v>800</v>
      </c>
      <c r="D13">
        <v>9.1660000000000004</v>
      </c>
    </row>
    <row r="14" spans="1:14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4"/>
  <sheetViews>
    <sheetView topLeftCell="EA1" workbookViewId="0">
      <selection activeCell="EP7" sqref="E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6">
      <c r="C2" s="1" t="s">
        <v>19</v>
      </c>
      <c r="D2" s="1" t="s">
        <v>7</v>
      </c>
      <c r="E2">
        <v>19.34</v>
      </c>
      <c r="F2">
        <f>E2*10000</f>
        <v>193400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-21855.919999999991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</row>
    <row r="7" spans="1:14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</row>
    <row r="8" spans="1:146">
      <c r="A8" s="8">
        <f>B8/F2</f>
        <v>-4.0476637330460606E-2</v>
      </c>
      <c r="B8" s="7">
        <f>SUM(D8:MI8)</f>
        <v>-7828.181659711081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" si="67">EP6/EP7</f>
        <v>-1208.1347517730496</v>
      </c>
    </row>
    <row r="9" spans="1:14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</row>
    <row r="10" spans="1:146">
      <c r="DY10" s="1" t="s">
        <v>41</v>
      </c>
    </row>
    <row r="12" spans="1:146">
      <c r="C12" s="17" t="s">
        <v>26</v>
      </c>
      <c r="D12" s="17" t="s">
        <v>27</v>
      </c>
    </row>
    <row r="13" spans="1:146">
      <c r="C13" s="10">
        <v>600</v>
      </c>
      <c r="D13" s="10">
        <v>7.2480000000000002</v>
      </c>
    </row>
    <row r="14" spans="1:14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4"/>
  <sheetViews>
    <sheetView topLeftCell="DZ1" workbookViewId="0">
      <selection activeCell="EP7" sqref="E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6">
      <c r="C2" s="1" t="s">
        <v>21</v>
      </c>
      <c r="D2" s="1" t="s">
        <v>7</v>
      </c>
      <c r="E2">
        <v>5.4</v>
      </c>
      <c r="F2">
        <f>E2*10000</f>
        <v>54000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-5842.180000000003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</row>
    <row r="7" spans="1:14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</row>
    <row r="8" spans="1:146">
      <c r="A8" s="8">
        <f>B8/F2</f>
        <v>-1.9068353208446819E-2</v>
      </c>
      <c r="B8" s="7">
        <f>SUM(D8:MI8)</f>
        <v>-1029.6910732561282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" si="67">EP6/EP7</f>
        <v>-26.138828633405637</v>
      </c>
    </row>
    <row r="9" spans="1:14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</row>
    <row r="12" spans="1:146">
      <c r="C12" s="17" t="s">
        <v>26</v>
      </c>
      <c r="D12" s="17" t="s">
        <v>27</v>
      </c>
    </row>
    <row r="13" spans="1:146">
      <c r="C13" s="10">
        <v>300</v>
      </c>
      <c r="D13" s="10">
        <v>8.4870000000000001</v>
      </c>
    </row>
    <row r="14" spans="1:14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3"/>
  <sheetViews>
    <sheetView topLeftCell="DM1" workbookViewId="0">
      <selection activeCell="EB7" sqref="E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2">
      <c r="C2" s="1" t="s">
        <v>53</v>
      </c>
      <c r="D2" s="1" t="s">
        <v>7</v>
      </c>
      <c r="E2">
        <v>12.56</v>
      </c>
      <c r="F2">
        <f>E2*10000</f>
        <v>125600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</row>
    <row r="6" spans="1:132">
      <c r="B6" s="15">
        <f>SUM(D6:MI6)</f>
        <v>478884.83000000031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</row>
    <row r="7" spans="1:13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</row>
    <row r="8" spans="1:132">
      <c r="A8" s="8">
        <f>B8/F2</f>
        <v>6.457598149643271E-3</v>
      </c>
      <c r="B8" s="7">
        <f>SUM(D8:MI8)</f>
        <v>811.07432759519486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" si="60">EB6/EB7</f>
        <v>0.47540171692714067</v>
      </c>
    </row>
    <row r="9" spans="1:13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</row>
    <row r="10" spans="1:132">
      <c r="B10">
        <f>B6/B8</f>
        <v>590.43273064735752</v>
      </c>
    </row>
    <row r="12" spans="1:132">
      <c r="C12" s="17" t="s">
        <v>26</v>
      </c>
      <c r="D12" s="17" t="s">
        <v>27</v>
      </c>
    </row>
    <row r="13" spans="1:13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7"/>
  <sheetViews>
    <sheetView topLeftCell="EC1" workbookViewId="0">
      <selection activeCell="EP7" sqref="E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43169</v>
      </c>
      <c r="EO5" s="9">
        <v>43170</v>
      </c>
      <c r="EP5" s="9">
        <v>43171</v>
      </c>
    </row>
    <row r="6" spans="1:146">
      <c r="B6" s="15">
        <f>SUM(D6:MI6)</f>
        <v>179017.78999999995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</row>
    <row r="7" spans="1:14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</row>
    <row r="8" spans="1:146">
      <c r="A8" s="8">
        <f>B8/F2</f>
        <v>7.1019971043636511E-3</v>
      </c>
      <c r="B8" s="7">
        <f>SUM(D8:MI8)</f>
        <v>20987.821842815461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" si="67">EP6/EP7</f>
        <v>-543.79236276849633</v>
      </c>
    </row>
    <row r="9" spans="1:14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</row>
    <row r="10" spans="1:146">
      <c r="B10">
        <f>B6/B8</f>
        <v>8.5296030879584208</v>
      </c>
      <c r="AJ10" t="s">
        <v>65</v>
      </c>
    </row>
    <row r="12" spans="1:146">
      <c r="C12" s="17" t="s">
        <v>26</v>
      </c>
      <c r="D12" s="17" t="s">
        <v>27</v>
      </c>
      <c r="E12" s="1" t="s">
        <v>30</v>
      </c>
    </row>
    <row r="13" spans="1:14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6">
      <c r="A14" s="1" t="s">
        <v>29</v>
      </c>
      <c r="B14" s="16">
        <v>43040</v>
      </c>
      <c r="C14">
        <v>1700</v>
      </c>
      <c r="D14">
        <v>8.23</v>
      </c>
    </row>
    <row r="15" spans="1:146">
      <c r="A15" s="1" t="s">
        <v>29</v>
      </c>
      <c r="B15" s="16">
        <v>43054</v>
      </c>
      <c r="C15">
        <v>2400</v>
      </c>
      <c r="D15">
        <v>8.34</v>
      </c>
    </row>
    <row r="16" spans="1:14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3"/>
  <sheetViews>
    <sheetView topLeftCell="DE1" workbookViewId="0">
      <selection activeCell="DW7" sqref="D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7">
      <c r="C2" s="1" t="s">
        <v>58</v>
      </c>
      <c r="D2" s="1" t="s">
        <v>7</v>
      </c>
      <c r="E2">
        <v>7.83</v>
      </c>
      <c r="F2">
        <f>E2*10000</f>
        <v>78300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</row>
    <row r="6" spans="1:127">
      <c r="B6" s="15">
        <f>SUM(D6:MI6)</f>
        <v>1914.2100000000009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</row>
    <row r="7" spans="1:12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</row>
    <row r="8" spans="1:127">
      <c r="A8" s="8">
        <f>B8/F2</f>
        <v>-1.2344517866667338E-4</v>
      </c>
      <c r="B8" s="7">
        <f>SUM(D8:MI8)</f>
        <v>-9.6657574896005265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" si="58">DW6/DW7</f>
        <v>-35.755492957746476</v>
      </c>
    </row>
    <row r="9" spans="1:12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</row>
    <row r="12" spans="1:127">
      <c r="C12" s="17" t="s">
        <v>26</v>
      </c>
      <c r="D12" s="17" t="s">
        <v>27</v>
      </c>
    </row>
    <row r="13" spans="1:12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AF7" sqref="A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-37706.949999999997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-9.2032182123391384E-3</v>
      </c>
      <c r="B8" s="7">
        <f>SUM(D8:MI8)</f>
        <v>-601.89047108697969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U1" workbookViewId="0">
      <selection activeCell="AF7" sqref="A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-11092.34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-1.1373933022643704E-3</v>
      </c>
      <c r="B8" s="7">
        <f>SUM(D8:MI8)</f>
        <v>-118.40264276572096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5"/>
  <sheetViews>
    <sheetView topLeftCell="CQ1" workbookViewId="0">
      <selection activeCell="DF7" sqref="D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</row>
    <row r="5" spans="1:11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</row>
    <row r="6" spans="1:110">
      <c r="A6" s="10"/>
      <c r="B6" s="34">
        <f>SUM(D6:MI6)</f>
        <v>20549.79000000003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</row>
    <row r="7" spans="1:11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</row>
    <row r="8" spans="1:110">
      <c r="A8" s="8">
        <f>B8/F2</f>
        <v>5.8362734921492204E-4</v>
      </c>
      <c r="B8" s="7">
        <f>SUM(D8:MI8)</f>
        <v>368.15213188477281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" si="49">DF6/DF7</f>
        <v>-61.339900662251651</v>
      </c>
    </row>
    <row r="9" spans="1:11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</row>
    <row r="10" spans="1:110">
      <c r="A10" s="10"/>
      <c r="B10" s="10">
        <f>B6/B8</f>
        <v>55.818745079091016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J15"/>
  <sheetViews>
    <sheetView topLeftCell="BY1" workbookViewId="0">
      <selection activeCell="CJ7" sqref="CJ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8">
      <c r="C3" s="1" t="s">
        <v>1</v>
      </c>
    </row>
    <row r="4" spans="1: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8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</row>
    <row r="6" spans="1:88">
      <c r="B6" s="15">
        <f>SUM(D6:MI6)</f>
        <v>34912.640000000029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</row>
    <row r="7" spans="1:8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</row>
    <row r="8" spans="1:88">
      <c r="A8" s="8">
        <f>B8/F2</f>
        <v>-1.9202371157467553E-3</v>
      </c>
      <c r="B8" s="7">
        <f>SUM(D8:MI8)</f>
        <v>-110.02958673228909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</row>
    <row r="9" spans="1:8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</row>
    <row r="10" spans="1:88">
      <c r="B10" s="10">
        <f>B6/B8</f>
        <v>-317.30229147315907</v>
      </c>
      <c r="CC10" s="1" t="s">
        <v>75</v>
      </c>
      <c r="CD10" s="1" t="s">
        <v>83</v>
      </c>
    </row>
    <row r="12" spans="1:88">
      <c r="C12" s="1" t="s">
        <v>26</v>
      </c>
      <c r="D12" s="1" t="s">
        <v>27</v>
      </c>
      <c r="E12" s="1" t="s">
        <v>28</v>
      </c>
    </row>
    <row r="13" spans="1:8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8">
      <c r="A14" s="1" t="s">
        <v>29</v>
      </c>
      <c r="B14" s="11">
        <v>42999</v>
      </c>
      <c r="C14">
        <v>1000</v>
      </c>
      <c r="D14">
        <v>18.510000000000002</v>
      </c>
    </row>
    <row r="15" spans="1:8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9"/>
  <sheetViews>
    <sheetView topLeftCell="DZ1" workbookViewId="0">
      <selection activeCell="EP7" sqref="E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6">
      <c r="C2" s="1" t="s">
        <v>20</v>
      </c>
      <c r="D2" s="1" t="s">
        <v>7</v>
      </c>
      <c r="E2">
        <v>16.73</v>
      </c>
      <c r="F2">
        <f>E2*10000</f>
        <v>167300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47.569999999989705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</row>
    <row r="7" spans="1:14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</row>
    <row r="8" spans="1:146">
      <c r="A8" s="8">
        <f>B8/F2</f>
        <v>2.5464376629535397E-4</v>
      </c>
      <c r="B8" s="7">
        <f>SUM(D8:MI8)</f>
        <v>42.601902101212715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" si="68">EP6/EP7</f>
        <v>-335.42675159235665</v>
      </c>
    </row>
    <row r="9" spans="1:14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</row>
    <row r="10" spans="1:146">
      <c r="B10" s="10">
        <f>B6/B8</f>
        <v>1.1166168094319799</v>
      </c>
    </row>
    <row r="12" spans="1:146">
      <c r="C12" s="17" t="s">
        <v>26</v>
      </c>
      <c r="D12" s="17" t="s">
        <v>27</v>
      </c>
    </row>
    <row r="13" spans="1:146">
      <c r="C13" s="10">
        <v>400</v>
      </c>
      <c r="D13" s="10">
        <v>8.4030000000000005</v>
      </c>
    </row>
    <row r="14" spans="1:146">
      <c r="A14" s="1" t="s">
        <v>29</v>
      </c>
      <c r="B14" s="23">
        <v>42991</v>
      </c>
      <c r="C14">
        <v>2000</v>
      </c>
      <c r="D14">
        <v>4.75</v>
      </c>
    </row>
    <row r="15" spans="1:146">
      <c r="A15" s="1" t="s">
        <v>29</v>
      </c>
      <c r="B15" s="11">
        <v>42993</v>
      </c>
      <c r="C15">
        <v>2000</v>
      </c>
      <c r="D15">
        <v>4.71</v>
      </c>
    </row>
    <row r="16" spans="1:14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7"/>
  <sheetViews>
    <sheetView topLeftCell="DZ1" workbookViewId="0">
      <selection activeCell="EP7" sqref="E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74485.239999999991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</row>
    <row r="7" spans="1:14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</row>
    <row r="8" spans="1:146">
      <c r="A8" s="8">
        <f>B8/F2</f>
        <v>1.4647561921878602E-3</v>
      </c>
      <c r="B8" s="7">
        <f>SUM(D8:MI8)</f>
        <v>13996.917221308755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</row>
    <row r="9" spans="1:14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</row>
    <row r="10" spans="1:146">
      <c r="B10" s="10">
        <f>B6/B8</f>
        <v>5.3215460820618752</v>
      </c>
    </row>
    <row r="12" spans="1:146">
      <c r="C12" s="17" t="s">
        <v>26</v>
      </c>
      <c r="D12" s="17" t="s">
        <v>27</v>
      </c>
    </row>
    <row r="13" spans="1:146">
      <c r="C13" s="10">
        <v>1000</v>
      </c>
      <c r="D13" s="10">
        <v>7.5910000000000002</v>
      </c>
    </row>
    <row r="14" spans="1:146">
      <c r="C14">
        <v>900</v>
      </c>
      <c r="D14">
        <v>5.9</v>
      </c>
    </row>
    <row r="15" spans="1:146">
      <c r="A15" s="1" t="s">
        <v>28</v>
      </c>
      <c r="B15" s="38">
        <v>11232</v>
      </c>
      <c r="C15">
        <v>1900</v>
      </c>
      <c r="D15">
        <v>6</v>
      </c>
    </row>
    <row r="16" spans="1:14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7"/>
  <sheetViews>
    <sheetView topLeftCell="DZ1" workbookViewId="0">
      <selection activeCell="EP7" sqref="E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6">
      <c r="C2" s="1" t="s">
        <v>17</v>
      </c>
      <c r="D2" s="1" t="s">
        <v>7</v>
      </c>
      <c r="E2">
        <v>220.9</v>
      </c>
      <c r="F2">
        <f>E2*10000</f>
        <v>2209000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179029.74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</row>
    <row r="7" spans="1:14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</row>
    <row r="8" spans="1:146">
      <c r="A8" s="8">
        <f>B8/F2</f>
        <v>9.1826065557838923E-3</v>
      </c>
      <c r="B8" s="7">
        <f>SUM(D8:MI8)</f>
        <v>20284.377881726617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" si="67">EP6/EP7</f>
        <v>1834.0472193074504</v>
      </c>
    </row>
    <row r="9" spans="1:14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</row>
    <row r="10" spans="1:146">
      <c r="B10" s="10">
        <f>B6/B8</f>
        <v>8.8259911663980937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6">
      <c r="AB11" s="1" t="s">
        <v>61</v>
      </c>
    </row>
    <row r="13" spans="1:146">
      <c r="C13" s="17" t="s">
        <v>26</v>
      </c>
      <c r="D13" s="17" t="s">
        <v>27</v>
      </c>
      <c r="E13" s="1" t="s">
        <v>28</v>
      </c>
    </row>
    <row r="14" spans="1:14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20"/>
  <sheetViews>
    <sheetView topLeftCell="ED1" workbookViewId="0">
      <selection activeCell="EP7" sqref="E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>
      <c r="B6" s="15">
        <f>SUM(D6:MI6)</f>
        <v>6550.4200000000183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</row>
    <row r="7" spans="1:14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</row>
    <row r="8" spans="1:146">
      <c r="A8" s="8">
        <f>B8/F2</f>
        <v>9.2537587253993525E-3</v>
      </c>
      <c r="B8" s="7">
        <f>SUM(D8:MI8)</f>
        <v>876.33095129531876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" si="67">EP6/EP7</f>
        <v>111.08383233532935</v>
      </c>
    </row>
    <row r="9" spans="1:14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</row>
    <row r="10" spans="1:146">
      <c r="B10">
        <f>B6/B8</f>
        <v>7.4748244259976646</v>
      </c>
    </row>
    <row r="16" spans="1:14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4"/>
  <sheetViews>
    <sheetView topLeftCell="EB1" workbookViewId="0">
      <selection activeCell="EP7" sqref="E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6">
      <c r="C2" s="1" t="s">
        <v>11</v>
      </c>
      <c r="D2" s="1" t="s">
        <v>7</v>
      </c>
      <c r="E2">
        <v>4.05</v>
      </c>
      <c r="F2">
        <f>E2*10000</f>
        <v>40500</v>
      </c>
    </row>
    <row r="3" spans="1:146">
      <c r="C3" s="1" t="s">
        <v>1</v>
      </c>
    </row>
    <row r="4" spans="1:14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</row>
    <row r="6" spans="1:146" s="27" customFormat="1">
      <c r="B6" s="28">
        <f>SUM(D6:MI6)</f>
        <v>-15354.649999999991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</row>
    <row r="7" spans="1:14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</row>
    <row r="8" spans="1:146">
      <c r="A8" s="8">
        <f>B8/F2</f>
        <v>-3.0764393133705686E-2</v>
      </c>
      <c r="B8" s="7">
        <f>SUM(D8:MI8)</f>
        <v>-1245.9579219150803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" si="67">EP6/EP7</f>
        <v>6.6599063962558498</v>
      </c>
    </row>
    <row r="9" spans="1:14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</row>
    <row r="10" spans="1:146">
      <c r="B10" s="10">
        <f>B6/B8</f>
        <v>12.323570266642202</v>
      </c>
    </row>
    <row r="12" spans="1:146">
      <c r="C12" s="17" t="s">
        <v>26</v>
      </c>
      <c r="D12" s="17" t="s">
        <v>27</v>
      </c>
    </row>
    <row r="13" spans="1:146">
      <c r="C13" s="10">
        <v>300</v>
      </c>
      <c r="D13" s="10">
        <v>27.286999999999999</v>
      </c>
    </row>
    <row r="14" spans="1:14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2018-03-14T14:13:35Z</dcterms:modified>
</cp:coreProperties>
</file>