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996" activeTab="19"/>
  </bookViews>
  <sheets>
    <sheet name="民生银行" sheetId="13" r:id="rId1"/>
    <sheet name="美的集团" sheetId="21" r:id="rId2"/>
    <sheet name="达华智能" sheetId="1" r:id="rId3"/>
    <sheet name="沪电股份" sheetId="15" r:id="rId4"/>
    <sheet name="宝钢股份" sheetId="12" r:id="rId5"/>
    <sheet name="浙江医药" sheetId="7" r:id="rId6"/>
    <sheet name="远大控股" sheetId="6" r:id="rId7"/>
    <sheet name="包钢股份" sheetId="3" r:id="rId8"/>
    <sheet name="景兴纸业" sheetId="4" r:id="rId9"/>
    <sheet name="天宝食品" sheetId="10" r:id="rId10"/>
    <sheet name="中远海发" sheetId="2" r:id="rId11"/>
    <sheet name="st智慧" sheetId="9" r:id="rId12"/>
    <sheet name="中国石化" sheetId="5" r:id="rId13"/>
    <sheet name="中国中冶" sheetId="11" r:id="rId14"/>
    <sheet name="远望谷" sheetId="8" r:id="rId15"/>
    <sheet name="巨轮智能" sheetId="14" r:id="rId16"/>
    <sheet name="大金重工" sheetId="16" r:id="rId17"/>
    <sheet name="普邦股份" sheetId="18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8" i="20" l="1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8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<sst xmlns="http://schemas.openxmlformats.org/spreadsheetml/2006/main" count="297" uniqueCount="75">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</sst>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民生银行!$D$9:$CD$9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155464"/>
        <c:axId val="-1995009592"/>
      </c:lineChart>
      <c:catAx>
        <c:axId val="214215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5009592"/>
        <c:crosses val="autoZero"/>
        <c:auto val="1"/>
        <c:lblAlgn val="ctr"/>
        <c:lblOffset val="100"/>
        <c:noMultiLvlLbl val="0"/>
      </c:catAx>
      <c:valAx>
        <c:axId val="-1995009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155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沪电股份!$D$9:$CD$9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838664"/>
        <c:axId val="2146490248"/>
      </c:lineChart>
      <c:catAx>
        <c:axId val="-201283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490248"/>
        <c:crosses val="autoZero"/>
        <c:auto val="1"/>
        <c:lblAlgn val="ctr"/>
        <c:lblOffset val="100"/>
        <c:noMultiLvlLbl val="0"/>
      </c:catAx>
      <c:valAx>
        <c:axId val="2146490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838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沪电股份!$D$7:$CD$7</c:f>
              <c:numCache>
                <c:formatCode>#,##0.00;[Red]#,##0.00</c:formatCode>
                <c:ptCount val="7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264280"/>
        <c:axId val="-2012261272"/>
      </c:lineChart>
      <c:catAx>
        <c:axId val="-201226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261272"/>
        <c:crosses val="autoZero"/>
        <c:auto val="1"/>
        <c:lblAlgn val="ctr"/>
        <c:lblOffset val="100"/>
        <c:noMultiLvlLbl val="0"/>
      </c:catAx>
      <c:valAx>
        <c:axId val="-2012261272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2264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沪电股份!$D$6:$CD$6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2375928"/>
        <c:axId val="-2103005304"/>
      </c:barChart>
      <c:catAx>
        <c:axId val="-201237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005304"/>
        <c:crosses val="autoZero"/>
        <c:auto val="1"/>
        <c:lblAlgn val="ctr"/>
        <c:lblOffset val="100"/>
        <c:noMultiLvlLbl val="0"/>
      </c:catAx>
      <c:valAx>
        <c:axId val="-2103005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375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宝钢股份!$D$9:$CD$9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272376"/>
        <c:axId val="1788275432"/>
      </c:lineChart>
      <c:catAx>
        <c:axId val="178827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275432"/>
        <c:crosses val="autoZero"/>
        <c:auto val="1"/>
        <c:lblAlgn val="ctr"/>
        <c:lblOffset val="100"/>
        <c:noMultiLvlLbl val="0"/>
      </c:catAx>
      <c:valAx>
        <c:axId val="1788275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8272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宝钢股份!$D$7:$CD$7</c:f>
              <c:numCache>
                <c:formatCode>#,##0.00;[Red]#,##0.00</c:formatCode>
                <c:ptCount val="7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361336"/>
        <c:axId val="1788364344"/>
      </c:lineChart>
      <c:catAx>
        <c:axId val="1788361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364344"/>
        <c:crosses val="autoZero"/>
        <c:auto val="1"/>
        <c:lblAlgn val="ctr"/>
        <c:lblOffset val="100"/>
        <c:noMultiLvlLbl val="0"/>
      </c:catAx>
      <c:valAx>
        <c:axId val="17883643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8361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宝钢股份!$D$6:$CD$6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386968"/>
        <c:axId val="1788389976"/>
      </c:barChart>
      <c:catAx>
        <c:axId val="178838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389976"/>
        <c:crosses val="autoZero"/>
        <c:auto val="1"/>
        <c:lblAlgn val="ctr"/>
        <c:lblOffset val="100"/>
        <c:noMultiLvlLbl val="0"/>
      </c:catAx>
      <c:valAx>
        <c:axId val="1788389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838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浙江医药!$D$9:$CD$9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324968"/>
        <c:axId val="1788327976"/>
      </c:lineChart>
      <c:catAx>
        <c:axId val="178832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327976"/>
        <c:crosses val="autoZero"/>
        <c:auto val="1"/>
        <c:lblAlgn val="ctr"/>
        <c:lblOffset val="100"/>
        <c:noMultiLvlLbl val="0"/>
      </c:catAx>
      <c:valAx>
        <c:axId val="1788327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8324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浙江医药!$D$7:$CD$7</c:f>
              <c:numCache>
                <c:formatCode>#,##0.00;[Red]#,##0.00</c:formatCode>
                <c:ptCount val="7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220584"/>
        <c:axId val="2089201080"/>
      </c:lineChart>
      <c:catAx>
        <c:axId val="214522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201080"/>
        <c:crosses val="autoZero"/>
        <c:auto val="1"/>
        <c:lblAlgn val="ctr"/>
        <c:lblOffset val="100"/>
        <c:noMultiLvlLbl val="0"/>
      </c:catAx>
      <c:valAx>
        <c:axId val="2089201080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20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浙江医药!$D$6:$CD$6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296424"/>
        <c:axId val="2143770360"/>
      </c:barChart>
      <c:catAx>
        <c:axId val="2144296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770360"/>
        <c:crosses val="autoZero"/>
        <c:auto val="1"/>
        <c:lblAlgn val="ctr"/>
        <c:lblOffset val="100"/>
        <c:noMultiLvlLbl val="0"/>
      </c:catAx>
      <c:valAx>
        <c:axId val="2143770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296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421288"/>
        <c:axId val="2144481016"/>
      </c:lineChart>
      <c:catAx>
        <c:axId val="214342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481016"/>
        <c:crosses val="autoZero"/>
        <c:auto val="1"/>
        <c:lblAlgn val="ctr"/>
        <c:lblOffset val="100"/>
        <c:noMultiLvlLbl val="0"/>
      </c:catAx>
      <c:valAx>
        <c:axId val="2144481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342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民生银行!$D$7:$CD$7</c:f>
              <c:numCache>
                <c:formatCode>#,##0.00;[Red]#,##0.00</c:formatCode>
                <c:ptCount val="7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657704"/>
        <c:axId val="-1993088312"/>
      </c:lineChart>
      <c:catAx>
        <c:axId val="-1992657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3088312"/>
        <c:crosses val="autoZero"/>
        <c:auto val="1"/>
        <c:lblAlgn val="ctr"/>
        <c:lblOffset val="100"/>
        <c:noMultiLvlLbl val="0"/>
      </c:catAx>
      <c:valAx>
        <c:axId val="-19930883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2657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339128"/>
        <c:axId val="2144360136"/>
      </c:lineChart>
      <c:catAx>
        <c:axId val="214333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360136"/>
        <c:crosses val="autoZero"/>
        <c:auto val="1"/>
        <c:lblAlgn val="ctr"/>
        <c:lblOffset val="100"/>
        <c:noMultiLvlLbl val="0"/>
      </c:catAx>
      <c:valAx>
        <c:axId val="2144360136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3339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远大控股!$D$6:$CD$6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014088"/>
        <c:axId val="2145262792"/>
      </c:barChart>
      <c:catAx>
        <c:axId val="214501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62792"/>
        <c:crosses val="autoZero"/>
        <c:auto val="1"/>
        <c:lblAlgn val="ctr"/>
        <c:lblOffset val="100"/>
        <c:noMultiLvlLbl val="0"/>
      </c:catAx>
      <c:valAx>
        <c:axId val="2145262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014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包钢股份!$D$9:$CD$9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440632"/>
        <c:axId val="1788443496"/>
      </c:lineChart>
      <c:catAx>
        <c:axId val="178844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443496"/>
        <c:crosses val="autoZero"/>
        <c:auto val="1"/>
        <c:lblAlgn val="ctr"/>
        <c:lblOffset val="100"/>
        <c:noMultiLvlLbl val="0"/>
      </c:catAx>
      <c:valAx>
        <c:axId val="1788443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8440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包钢股份!$D$7:$CD$7</c:f>
              <c:numCache>
                <c:formatCode>General</c:formatCode>
                <c:ptCount val="7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478200"/>
        <c:axId val="1788481208"/>
      </c:lineChart>
      <c:catAx>
        <c:axId val="178847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481208"/>
        <c:crosses val="autoZero"/>
        <c:auto val="1"/>
        <c:lblAlgn val="ctr"/>
        <c:lblOffset val="100"/>
        <c:noMultiLvlLbl val="0"/>
      </c:catAx>
      <c:valAx>
        <c:axId val="1788481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8478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包钢股份!$D$6:$CD$6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503864"/>
        <c:axId val="1788506872"/>
      </c:barChart>
      <c:catAx>
        <c:axId val="1788503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506872"/>
        <c:crosses val="autoZero"/>
        <c:auto val="1"/>
        <c:lblAlgn val="ctr"/>
        <c:lblOffset val="100"/>
        <c:noMultiLvlLbl val="0"/>
      </c:catAx>
      <c:valAx>
        <c:axId val="1788506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8503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景兴纸业!$D$9:$CD$9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537704"/>
        <c:axId val="1788540712"/>
      </c:lineChart>
      <c:catAx>
        <c:axId val="1788537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540712"/>
        <c:crosses val="autoZero"/>
        <c:auto val="1"/>
        <c:lblAlgn val="ctr"/>
        <c:lblOffset val="100"/>
        <c:noMultiLvlLbl val="0"/>
      </c:catAx>
      <c:valAx>
        <c:axId val="1788540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853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景兴纸业!$D$7:$CD$7</c:f>
              <c:numCache>
                <c:formatCode>General</c:formatCode>
                <c:ptCount val="7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575464"/>
        <c:axId val="1788578488"/>
      </c:lineChart>
      <c:catAx>
        <c:axId val="178857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578488"/>
        <c:crosses val="autoZero"/>
        <c:auto val="1"/>
        <c:lblAlgn val="ctr"/>
        <c:lblOffset val="100"/>
        <c:noMultiLvlLbl val="0"/>
      </c:catAx>
      <c:valAx>
        <c:axId val="1788578488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8575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景兴纸业!$D$6:$CD$6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601128"/>
        <c:axId val="1788604152"/>
      </c:barChart>
      <c:catAx>
        <c:axId val="178860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604152"/>
        <c:crosses val="autoZero"/>
        <c:auto val="1"/>
        <c:lblAlgn val="ctr"/>
        <c:lblOffset val="100"/>
        <c:noMultiLvlLbl val="0"/>
      </c:catAx>
      <c:valAx>
        <c:axId val="1788604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8601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天宝食品!$D$9:$CD$9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644120"/>
        <c:axId val="1788647128"/>
      </c:lineChart>
      <c:catAx>
        <c:axId val="178864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647128"/>
        <c:crosses val="autoZero"/>
        <c:auto val="1"/>
        <c:lblAlgn val="ctr"/>
        <c:lblOffset val="100"/>
        <c:noMultiLvlLbl val="0"/>
      </c:catAx>
      <c:valAx>
        <c:axId val="1788647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864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天宝食品!$D$7:$CD$7</c:f>
              <c:numCache>
                <c:formatCode>#,##0.00;[Red]#,##0.00</c:formatCode>
                <c:ptCount val="79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680696"/>
        <c:axId val="1788683704"/>
      </c:lineChart>
      <c:catAx>
        <c:axId val="178868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683704"/>
        <c:crosses val="autoZero"/>
        <c:auto val="1"/>
        <c:lblAlgn val="ctr"/>
        <c:lblOffset val="100"/>
        <c:noMultiLvlLbl val="0"/>
      </c:catAx>
      <c:valAx>
        <c:axId val="17886837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8680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民生银行!$D$6:$CD$6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2839128"/>
        <c:axId val="-2121112520"/>
      </c:barChart>
      <c:catAx>
        <c:axId val="-199283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112520"/>
        <c:crosses val="autoZero"/>
        <c:auto val="1"/>
        <c:lblAlgn val="ctr"/>
        <c:lblOffset val="100"/>
        <c:noMultiLvlLbl val="0"/>
      </c:catAx>
      <c:valAx>
        <c:axId val="-2121112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2839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天宝食品!$D$6:$CD$6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706456"/>
        <c:axId val="1788709480"/>
      </c:barChart>
      <c:catAx>
        <c:axId val="178870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709480"/>
        <c:crosses val="autoZero"/>
        <c:auto val="1"/>
        <c:lblAlgn val="ctr"/>
        <c:lblOffset val="100"/>
        <c:noMultiLvlLbl val="0"/>
      </c:catAx>
      <c:valAx>
        <c:axId val="1788709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8706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中远海发!$D$9:$CD$9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750744"/>
        <c:axId val="1788753752"/>
      </c:lineChart>
      <c:catAx>
        <c:axId val="178875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753752"/>
        <c:crosses val="autoZero"/>
        <c:auto val="1"/>
        <c:lblAlgn val="ctr"/>
        <c:lblOffset val="100"/>
        <c:noMultiLvlLbl val="0"/>
      </c:catAx>
      <c:valAx>
        <c:axId val="1788753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8750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中远海发!$D$7:$CD$7</c:f>
              <c:numCache>
                <c:formatCode>General</c:formatCode>
                <c:ptCount val="7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789528"/>
        <c:axId val="1788792552"/>
      </c:lineChart>
      <c:catAx>
        <c:axId val="1788789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792552"/>
        <c:crosses val="autoZero"/>
        <c:auto val="1"/>
        <c:lblAlgn val="ctr"/>
        <c:lblOffset val="100"/>
        <c:noMultiLvlLbl val="0"/>
      </c:catAx>
      <c:valAx>
        <c:axId val="1788792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8789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中远海发!$D$6:$CD$6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815496"/>
        <c:axId val="1788818520"/>
      </c:barChart>
      <c:catAx>
        <c:axId val="178881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818520"/>
        <c:crosses val="autoZero"/>
        <c:auto val="1"/>
        <c:lblAlgn val="ctr"/>
        <c:lblOffset val="100"/>
        <c:noMultiLvlLbl val="0"/>
      </c:catAx>
      <c:valAx>
        <c:axId val="1788818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8815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st智慧!$D$9:$CD$9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853176"/>
        <c:axId val="1788018664"/>
      </c:lineChart>
      <c:catAx>
        <c:axId val="1788853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018664"/>
        <c:crosses val="autoZero"/>
        <c:auto val="1"/>
        <c:lblAlgn val="ctr"/>
        <c:lblOffset val="100"/>
        <c:noMultiLvlLbl val="0"/>
      </c:catAx>
      <c:valAx>
        <c:axId val="1788018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885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st智慧!$D$7:$CD$7</c:f>
              <c:numCache>
                <c:formatCode>#,##0.00;[Red]#,##0.00</c:formatCode>
                <c:ptCount val="7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990328"/>
        <c:axId val="1787980632"/>
      </c:lineChart>
      <c:catAx>
        <c:axId val="1787990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7980632"/>
        <c:crosses val="autoZero"/>
        <c:auto val="1"/>
        <c:lblAlgn val="ctr"/>
        <c:lblOffset val="100"/>
        <c:noMultiLvlLbl val="0"/>
      </c:catAx>
      <c:valAx>
        <c:axId val="178798063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7990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st智慧!$D$6:$CD$6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7964280"/>
        <c:axId val="1787954792"/>
      </c:barChart>
      <c:catAx>
        <c:axId val="178796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7954792"/>
        <c:crosses val="autoZero"/>
        <c:auto val="1"/>
        <c:lblAlgn val="ctr"/>
        <c:lblOffset val="100"/>
        <c:noMultiLvlLbl val="0"/>
      </c:catAx>
      <c:valAx>
        <c:axId val="1787954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7964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中国石化!$D$9:$CD$9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920056"/>
        <c:axId val="1787910392"/>
      </c:lineChart>
      <c:catAx>
        <c:axId val="1787920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7910392"/>
        <c:crosses val="autoZero"/>
        <c:auto val="1"/>
        <c:lblAlgn val="ctr"/>
        <c:lblOffset val="100"/>
        <c:noMultiLvlLbl val="0"/>
      </c:catAx>
      <c:valAx>
        <c:axId val="1787910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7920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中国石化!$D$7:$CD$7</c:f>
              <c:numCache>
                <c:formatCode>#,##0.00;[Red]#,##0.00</c:formatCode>
                <c:ptCount val="7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882520"/>
        <c:axId val="1787871912"/>
      </c:lineChart>
      <c:catAx>
        <c:axId val="178788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7871912"/>
        <c:crosses val="autoZero"/>
        <c:auto val="1"/>
        <c:lblAlgn val="ctr"/>
        <c:lblOffset val="100"/>
        <c:noMultiLvlLbl val="0"/>
      </c:catAx>
      <c:valAx>
        <c:axId val="17878719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87882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中国石化!$D$6:$CD$6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7855560"/>
        <c:axId val="1787846072"/>
      </c:barChart>
      <c:catAx>
        <c:axId val="178785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7846072"/>
        <c:crosses val="autoZero"/>
        <c:auto val="1"/>
        <c:lblAlgn val="ctr"/>
        <c:lblOffset val="100"/>
        <c:noMultiLvlLbl val="0"/>
      </c:catAx>
      <c:valAx>
        <c:axId val="1787846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7855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美的集团!$D$9:$BE$9</c:f>
              <c:numCache>
                <c:formatCode>[Red]0.00;[Green]\-0.00</c:formatCode>
                <c:ptCount val="54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477736"/>
        <c:axId val="-2102944024"/>
      </c:lineChart>
      <c:catAx>
        <c:axId val="-210247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44024"/>
        <c:crosses val="autoZero"/>
        <c:auto val="1"/>
        <c:lblAlgn val="ctr"/>
        <c:lblOffset val="100"/>
        <c:tickLblSkip val="2"/>
        <c:noMultiLvlLbl val="0"/>
      </c:catAx>
      <c:valAx>
        <c:axId val="-2102944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477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中国中冶!$D$9:$CD$9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446600"/>
        <c:axId val="-2047939624"/>
      </c:lineChart>
      <c:catAx>
        <c:axId val="-2048446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7939624"/>
        <c:crosses val="autoZero"/>
        <c:auto val="1"/>
        <c:lblAlgn val="ctr"/>
        <c:lblOffset val="100"/>
        <c:noMultiLvlLbl val="0"/>
      </c:catAx>
      <c:valAx>
        <c:axId val="-2047939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8446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中国中冶!$D$7:$CD$7</c:f>
              <c:numCache>
                <c:formatCode>#,##0.00;[Red]#,##0.00</c:formatCode>
                <c:ptCount val="7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124520"/>
        <c:axId val="-2048315608"/>
      </c:lineChart>
      <c:catAx>
        <c:axId val="-2048124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8315608"/>
        <c:crosses val="autoZero"/>
        <c:auto val="1"/>
        <c:lblAlgn val="ctr"/>
        <c:lblOffset val="100"/>
        <c:noMultiLvlLbl val="0"/>
      </c:catAx>
      <c:valAx>
        <c:axId val="-20483156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8124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中国中冶!$D$6:$CD$6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8727960"/>
        <c:axId val="-2048845400"/>
      </c:barChart>
      <c:catAx>
        <c:axId val="-2048727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8845400"/>
        <c:crosses val="autoZero"/>
        <c:auto val="1"/>
        <c:lblAlgn val="ctr"/>
        <c:lblOffset val="100"/>
        <c:noMultiLvlLbl val="0"/>
      </c:catAx>
      <c:valAx>
        <c:axId val="-2048845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8727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远望谷!$D$9:$CD$9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006296"/>
        <c:axId val="-2048674120"/>
      </c:lineChart>
      <c:catAx>
        <c:axId val="-204800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8674120"/>
        <c:crosses val="autoZero"/>
        <c:auto val="1"/>
        <c:lblAlgn val="ctr"/>
        <c:lblOffset val="100"/>
        <c:noMultiLvlLbl val="0"/>
      </c:catAx>
      <c:valAx>
        <c:axId val="-204867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8006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远望谷!$D$7:$CD$7</c:f>
              <c:numCache>
                <c:formatCode>#,##0.00;[Red]#,##0.00</c:formatCode>
                <c:ptCount val="79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898232"/>
        <c:axId val="-2047900280"/>
      </c:lineChart>
      <c:catAx>
        <c:axId val="-2047898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7900280"/>
        <c:crosses val="autoZero"/>
        <c:auto val="1"/>
        <c:lblAlgn val="ctr"/>
        <c:lblOffset val="100"/>
        <c:noMultiLvlLbl val="0"/>
      </c:catAx>
      <c:valAx>
        <c:axId val="-2047900280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7898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远望谷!$D$6:$CD$6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930136"/>
        <c:axId val="-2047927160"/>
      </c:barChart>
      <c:catAx>
        <c:axId val="-204793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7927160"/>
        <c:crosses val="autoZero"/>
        <c:auto val="1"/>
        <c:lblAlgn val="ctr"/>
        <c:lblOffset val="100"/>
        <c:noMultiLvlLbl val="0"/>
      </c:catAx>
      <c:valAx>
        <c:axId val="-2047927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7930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巨轮智能!$D$9:$CD$9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610472"/>
        <c:axId val="1789613528"/>
      </c:lineChart>
      <c:catAx>
        <c:axId val="178961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613528"/>
        <c:crosses val="autoZero"/>
        <c:auto val="1"/>
        <c:lblAlgn val="ctr"/>
        <c:lblOffset val="100"/>
        <c:noMultiLvlLbl val="0"/>
      </c:catAx>
      <c:valAx>
        <c:axId val="1789613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9610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巨轮智能!$D$7:$CD$7</c:f>
              <c:numCache>
                <c:formatCode>#,##0.00;[Red]#,##0.00</c:formatCode>
                <c:ptCount val="7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805304"/>
        <c:axId val="-1991936680"/>
      </c:lineChart>
      <c:catAx>
        <c:axId val="-1992805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1936680"/>
        <c:crosses val="autoZero"/>
        <c:auto val="1"/>
        <c:lblAlgn val="ctr"/>
        <c:lblOffset val="100"/>
        <c:noMultiLvlLbl val="0"/>
      </c:catAx>
      <c:valAx>
        <c:axId val="-199193668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2805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巨轮智能!$D$6:$CD$6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975768"/>
        <c:axId val="-2047985912"/>
      </c:barChart>
      <c:catAx>
        <c:axId val="-204797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7985912"/>
        <c:crosses val="autoZero"/>
        <c:auto val="1"/>
        <c:lblAlgn val="ctr"/>
        <c:lblOffset val="100"/>
        <c:noMultiLvlLbl val="0"/>
      </c:catAx>
      <c:valAx>
        <c:axId val="-2047985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7975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大金重工!$D$9:$CD$9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8898600"/>
        <c:axId val="-1988895880"/>
      </c:lineChart>
      <c:catAx>
        <c:axId val="-1988898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8895880"/>
        <c:crosses val="autoZero"/>
        <c:auto val="1"/>
        <c:lblAlgn val="ctr"/>
        <c:lblOffset val="100"/>
        <c:noMultiLvlLbl val="0"/>
      </c:catAx>
      <c:valAx>
        <c:axId val="-1988895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8898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美的集团!$D$7:$BE$7</c:f>
              <c:numCache>
                <c:formatCode>#,##0.00;[Red]#,##0.00</c:formatCode>
                <c:ptCount val="54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724696"/>
        <c:axId val="-2102687144"/>
      </c:lineChart>
      <c:catAx>
        <c:axId val="-210272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87144"/>
        <c:crosses val="autoZero"/>
        <c:auto val="1"/>
        <c:lblAlgn val="ctr"/>
        <c:lblOffset val="100"/>
        <c:tickLblSkip val="2"/>
        <c:noMultiLvlLbl val="0"/>
      </c:catAx>
      <c:valAx>
        <c:axId val="-210268714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724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大金重工!$D$7:$CD$7</c:f>
              <c:numCache>
                <c:formatCode>#,##0.00;[Red]#,##0.00</c:formatCode>
                <c:ptCount val="7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8321416"/>
        <c:axId val="-1988481592"/>
      </c:lineChart>
      <c:catAx>
        <c:axId val="-1988321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8481592"/>
        <c:crosses val="autoZero"/>
        <c:auto val="1"/>
        <c:lblAlgn val="ctr"/>
        <c:lblOffset val="100"/>
        <c:noMultiLvlLbl val="0"/>
      </c:catAx>
      <c:valAx>
        <c:axId val="-1988481592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88321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大金重工!$D$6:$CD$6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88514136"/>
        <c:axId val="-1988511160"/>
      </c:barChart>
      <c:catAx>
        <c:axId val="-198851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8511160"/>
        <c:crosses val="autoZero"/>
        <c:auto val="1"/>
        <c:lblAlgn val="ctr"/>
        <c:lblOffset val="100"/>
        <c:noMultiLvlLbl val="0"/>
      </c:catAx>
      <c:valAx>
        <c:axId val="-1988511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8514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普邦股份!$D$9:$CD$9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8314664"/>
        <c:axId val="-1988826136"/>
      </c:lineChart>
      <c:catAx>
        <c:axId val="-1988314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8826136"/>
        <c:crosses val="autoZero"/>
        <c:auto val="1"/>
        <c:lblAlgn val="ctr"/>
        <c:lblOffset val="100"/>
        <c:noMultiLvlLbl val="0"/>
      </c:catAx>
      <c:valAx>
        <c:axId val="-1988826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8314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普邦股份!$D$7:$CD$7</c:f>
              <c:numCache>
                <c:formatCode>#,##0.00;[Red]#,##0.00</c:formatCode>
                <c:ptCount val="7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8265320"/>
        <c:axId val="-1988179544"/>
      </c:lineChart>
      <c:catAx>
        <c:axId val="-1988265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8179544"/>
        <c:crosses val="autoZero"/>
        <c:auto val="1"/>
        <c:lblAlgn val="ctr"/>
        <c:lblOffset val="100"/>
        <c:noMultiLvlLbl val="0"/>
      </c:catAx>
      <c:valAx>
        <c:axId val="-19881795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88265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普邦股份!$D$6:$CD$6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88878600"/>
        <c:axId val="-1988593448"/>
      </c:barChart>
      <c:catAx>
        <c:axId val="-1988878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8593448"/>
        <c:crosses val="autoZero"/>
        <c:auto val="1"/>
        <c:lblAlgn val="ctr"/>
        <c:lblOffset val="100"/>
        <c:noMultiLvlLbl val="0"/>
      </c:catAx>
      <c:valAx>
        <c:axId val="-1988593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8878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8217048"/>
        <c:axId val="-1988214040"/>
      </c:lineChart>
      <c:catAx>
        <c:axId val="-1988217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8214040"/>
        <c:crosses val="autoZero"/>
        <c:auto val="1"/>
        <c:lblAlgn val="ctr"/>
        <c:lblOffset val="100"/>
        <c:noMultiLvlLbl val="0"/>
      </c:catAx>
      <c:valAx>
        <c:axId val="-1988214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8217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8258568"/>
        <c:axId val="-1988793272"/>
      </c:lineChart>
      <c:catAx>
        <c:axId val="-198825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8793272"/>
        <c:crosses val="autoZero"/>
        <c:auto val="1"/>
        <c:lblAlgn val="ctr"/>
        <c:lblOffset val="100"/>
        <c:noMultiLvlLbl val="0"/>
      </c:catAx>
      <c:valAx>
        <c:axId val="-198879327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88258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贵州茅台!$D$6:$BK$6</c:f>
              <c:numCache>
                <c:formatCode>[Red]0.00;[Green]\-0.00</c:formatCode>
                <c:ptCount val="60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88813928"/>
        <c:axId val="-1988810920"/>
      </c:barChart>
      <c:catAx>
        <c:axId val="-198881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8810920"/>
        <c:crosses val="autoZero"/>
        <c:auto val="1"/>
        <c:lblAlgn val="ctr"/>
        <c:lblOffset val="100"/>
        <c:noMultiLvlLbl val="0"/>
      </c:catAx>
      <c:valAx>
        <c:axId val="-1988810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8813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8689720"/>
        <c:axId val="-1988127448"/>
      </c:lineChart>
      <c:catAx>
        <c:axId val="-198868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8127448"/>
        <c:crosses val="autoZero"/>
        <c:auto val="1"/>
        <c:lblAlgn val="ctr"/>
        <c:lblOffset val="100"/>
        <c:noMultiLvlLbl val="0"/>
      </c:catAx>
      <c:valAx>
        <c:axId val="-1988127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868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8430888"/>
        <c:axId val="-1988427880"/>
      </c:lineChart>
      <c:catAx>
        <c:axId val="-198843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8427880"/>
        <c:crosses val="autoZero"/>
        <c:auto val="1"/>
        <c:lblAlgn val="ctr"/>
        <c:lblOffset val="100"/>
        <c:noMultiLvlLbl val="0"/>
      </c:catAx>
      <c:valAx>
        <c:axId val="-1988427880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88430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美的集团!$D$6:$BE$6</c:f>
              <c:numCache>
                <c:formatCode>[Red]0.00;[Green]\-0.00</c:formatCode>
                <c:ptCount val="54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867176"/>
        <c:axId val="-2102955608"/>
      </c:barChart>
      <c:catAx>
        <c:axId val="-2102867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955608"/>
        <c:crosses val="autoZero"/>
        <c:auto val="1"/>
        <c:lblAlgn val="ctr"/>
        <c:lblOffset val="100"/>
        <c:tickLblSkip val="2"/>
        <c:noMultiLvlLbl val="0"/>
      </c:catAx>
      <c:valAx>
        <c:axId val="-2102955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867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圆通!$D$6:$BL$6</c:f>
              <c:numCache>
                <c:formatCode>[Red]0.00;[Green]\-0.00</c:formatCode>
                <c:ptCount val="61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88573128"/>
        <c:axId val="-1988729672"/>
      </c:barChart>
      <c:catAx>
        <c:axId val="-198857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8729672"/>
        <c:crosses val="autoZero"/>
        <c:auto val="1"/>
        <c:lblAlgn val="ctr"/>
        <c:lblOffset val="100"/>
        <c:noMultiLvlLbl val="0"/>
      </c:catAx>
      <c:valAx>
        <c:axId val="-1988729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857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达华智能!$D$9:$CD$9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184024"/>
        <c:axId val="1788187032"/>
      </c:lineChart>
      <c:catAx>
        <c:axId val="178818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187032"/>
        <c:crosses val="autoZero"/>
        <c:auto val="1"/>
        <c:lblAlgn val="ctr"/>
        <c:lblOffset val="100"/>
        <c:noMultiLvlLbl val="0"/>
      </c:catAx>
      <c:valAx>
        <c:axId val="1788187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8184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达华智能!$D$7:$CD$7</c:f>
              <c:numCache>
                <c:formatCode>General</c:formatCode>
                <c:ptCount val="79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221800"/>
        <c:axId val="1788224808"/>
      </c:lineChart>
      <c:catAx>
        <c:axId val="178822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224808"/>
        <c:crosses val="autoZero"/>
        <c:auto val="1"/>
        <c:lblAlgn val="ctr"/>
        <c:lblOffset val="100"/>
        <c:noMultiLvlLbl val="0"/>
      </c:catAx>
      <c:valAx>
        <c:axId val="1788224808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8221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达华智能!$D$6:$CD$6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248168"/>
        <c:axId val="1788251176"/>
      </c:barChart>
      <c:catAx>
        <c:axId val="178824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251176"/>
        <c:crosses val="autoZero"/>
        <c:auto val="1"/>
        <c:lblAlgn val="ctr"/>
        <c:lblOffset val="100"/>
        <c:noMultiLvlLbl val="0"/>
      </c:catAx>
      <c:valAx>
        <c:axId val="1788251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8248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17</xdr:col>
      <xdr:colOff>63500</xdr:colOff>
      <xdr:row>31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17</xdr:col>
      <xdr:colOff>38100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508000</xdr:colOff>
      <xdr:row>15</xdr:row>
      <xdr:rowOff>38100</xdr:rowOff>
    </xdr:from>
    <xdr:to>
      <xdr:col>27</xdr:col>
      <xdr:colOff>584200</xdr:colOff>
      <xdr:row>31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14</xdr:row>
      <xdr:rowOff>38100</xdr:rowOff>
    </xdr:from>
    <xdr:to>
      <xdr:col>24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14</xdr:row>
      <xdr:rowOff>114300</xdr:rowOff>
    </xdr:from>
    <xdr:to>
      <xdr:col>23</xdr:col>
      <xdr:colOff>736600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31</xdr:row>
      <xdr:rowOff>139700</xdr:rowOff>
    </xdr:from>
    <xdr:to>
      <xdr:col>13</xdr:col>
      <xdr:colOff>609600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17</xdr:row>
      <xdr:rowOff>114300</xdr:rowOff>
    </xdr:from>
    <xdr:to>
      <xdr:col>24</xdr:col>
      <xdr:colOff>304800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S16"/>
  <sheetViews>
    <sheetView topLeftCell="BG2" workbookViewId="0">
      <selection activeCell="BS7" sqref="BS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71">
      <c r="C2" s="1" t="s">
        <v>18</v>
      </c>
      <c r="D2" s="1" t="s">
        <v>7</v>
      </c>
      <c r="E2">
        <v>295.52</v>
      </c>
      <c r="F2">
        <f>E2*10000</f>
        <v>2955200</v>
      </c>
    </row>
    <row r="3" spans="1:71">
      <c r="C3" s="1" t="s">
        <v>1</v>
      </c>
    </row>
    <row r="4" spans="1: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</row>
    <row r="5" spans="1: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</row>
    <row r="6" spans="1:71">
      <c r="B6" s="15">
        <f>SUM(D6:MI6)</f>
        <v>257099.77999999997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</row>
    <row r="7" spans="1:71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</row>
    <row r="8" spans="1:71">
      <c r="A8" s="8">
        <f>B8/F2</f>
        <v>1.0365335434778867E-2</v>
      </c>
      <c r="B8" s="7">
        <f>SUM(D8:MI8)</f>
        <v>30631.639276858506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</row>
    <row r="9" spans="1:71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</row>
    <row r="10" spans="1:71">
      <c r="B10">
        <f>B6/B8</f>
        <v>8.3932752562228323</v>
      </c>
      <c r="AJ10" t="s">
        <v>66</v>
      </c>
    </row>
    <row r="12" spans="1:71">
      <c r="C12" s="17" t="s">
        <v>27</v>
      </c>
      <c r="D12" s="17" t="s">
        <v>28</v>
      </c>
      <c r="E12" s="1" t="s">
        <v>31</v>
      </c>
    </row>
    <row r="13" spans="1:71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71">
      <c r="A14" s="1" t="s">
        <v>30</v>
      </c>
      <c r="B14" s="16">
        <v>43040</v>
      </c>
      <c r="C14">
        <v>1700</v>
      </c>
      <c r="D14">
        <v>8.23</v>
      </c>
    </row>
    <row r="15" spans="1:71">
      <c r="A15" s="1" t="s">
        <v>30</v>
      </c>
      <c r="B15" s="16">
        <v>43054</v>
      </c>
      <c r="C15">
        <v>2400</v>
      </c>
      <c r="D15">
        <v>8.34</v>
      </c>
    </row>
    <row r="16" spans="1:71">
      <c r="A16" s="1" t="s">
        <v>29</v>
      </c>
      <c r="B16" s="16">
        <v>43060</v>
      </c>
      <c r="C16">
        <v>2100</v>
      </c>
      <c r="D16">
        <v>8.64</v>
      </c>
      <c r="E16" s="1" t="s">
        <v>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S15"/>
  <sheetViews>
    <sheetView topLeftCell="BM1" workbookViewId="0">
      <selection activeCell="BS7" sqref="BS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71">
      <c r="C2" s="1" t="s">
        <v>15</v>
      </c>
      <c r="D2" s="1" t="s">
        <v>7</v>
      </c>
      <c r="E2">
        <v>3.89</v>
      </c>
      <c r="F2">
        <f>E2*10000</f>
        <v>38900</v>
      </c>
    </row>
    <row r="3" spans="1:71">
      <c r="C3" s="1" t="s">
        <v>1</v>
      </c>
    </row>
    <row r="4" spans="1: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</row>
    <row r="5" spans="1: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</row>
    <row r="6" spans="1:71">
      <c r="B6" s="15">
        <f>SUM(D6:MI6)</f>
        <v>-5454.35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</row>
    <row r="7" spans="1:71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</row>
    <row r="8" spans="1:71">
      <c r="A8" s="8">
        <f>B8/F2</f>
        <v>-1.7261512423725735E-2</v>
      </c>
      <c r="B8" s="7">
        <f>SUM(D8:MI8)</f>
        <v>-671.47283328293111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</row>
    <row r="9" spans="1:71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</row>
    <row r="14" spans="1:71">
      <c r="C14" s="1" t="s">
        <v>27</v>
      </c>
      <c r="D14" s="17" t="s">
        <v>28</v>
      </c>
      <c r="E14" s="1" t="s">
        <v>31</v>
      </c>
    </row>
    <row r="15" spans="1:71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S18"/>
  <sheetViews>
    <sheetView topLeftCell="BK1" workbookViewId="0">
      <selection activeCell="BS7" sqref="BS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71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71">
      <c r="C3" s="1" t="s">
        <v>1</v>
      </c>
    </row>
    <row r="4" spans="1: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</row>
    <row r="5" spans="1: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</row>
    <row r="6" spans="1:71">
      <c r="B6" s="15">
        <f>SUM(D6:MI6)</f>
        <v>-39819.010000000009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</row>
    <row r="7" spans="1:71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</row>
    <row r="8" spans="1:71">
      <c r="A8" s="8">
        <f>B8/F2</f>
        <v>-1.2872671291420768E-2</v>
      </c>
      <c r="B8" s="7">
        <f>SUM(D8:MI8)</f>
        <v>-10210.602868354952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</row>
    <row r="9" spans="1:71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</row>
    <row r="14" spans="1:71">
      <c r="C14" s="1" t="s">
        <v>27</v>
      </c>
      <c r="D14" s="1" t="s">
        <v>28</v>
      </c>
      <c r="E14" s="1" t="s">
        <v>31</v>
      </c>
    </row>
    <row r="15" spans="1:71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71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S15"/>
  <sheetViews>
    <sheetView topLeftCell="BK1" workbookViewId="0">
      <selection activeCell="BS7" sqref="BS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71">
      <c r="C2" s="1" t="s">
        <v>14</v>
      </c>
      <c r="D2" s="1" t="s">
        <v>7</v>
      </c>
      <c r="E2">
        <v>19.88</v>
      </c>
      <c r="F2">
        <f>E2*10000</f>
        <v>198800</v>
      </c>
    </row>
    <row r="3" spans="1:71">
      <c r="C3" s="1" t="s">
        <v>1</v>
      </c>
    </row>
    <row r="4" spans="1: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</row>
    <row r="5" spans="1: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</row>
    <row r="6" spans="1:71">
      <c r="B6" s="15">
        <f>SUM(D6:MI6)</f>
        <v>-6555.6200000000008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</row>
    <row r="7" spans="1:71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</row>
    <row r="8" spans="1:71">
      <c r="A8" s="8">
        <f>B8/F2</f>
        <v>-6.6311463586768956E-3</v>
      </c>
      <c r="B8" s="7">
        <f>SUM(D8:MI8)</f>
        <v>-1318.2718961049668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</row>
    <row r="9" spans="1:71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</row>
    <row r="10" spans="1:71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71">
      <c r="C13" s="17" t="s">
        <v>27</v>
      </c>
      <c r="D13" s="17" t="s">
        <v>28</v>
      </c>
      <c r="E13" s="1" t="s">
        <v>36</v>
      </c>
    </row>
    <row r="14" spans="1:71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71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S15"/>
  <sheetViews>
    <sheetView topLeftCell="BG1" workbookViewId="0">
      <selection activeCell="BS7" sqref="BS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71">
      <c r="C2" s="1" t="s">
        <v>10</v>
      </c>
      <c r="D2" s="1" t="s">
        <v>7</v>
      </c>
      <c r="E2">
        <v>955.58</v>
      </c>
      <c r="F2">
        <f>E2*10000</f>
        <v>9555800</v>
      </c>
    </row>
    <row r="3" spans="1:71">
      <c r="C3" s="1" t="s">
        <v>1</v>
      </c>
    </row>
    <row r="4" spans="1: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</row>
    <row r="5" spans="1: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</row>
    <row r="6" spans="1:71">
      <c r="B6" s="15">
        <f>SUM(D6:MI6)</f>
        <v>111206.64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</row>
    <row r="7" spans="1:71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</row>
    <row r="8" spans="1:71">
      <c r="A8" s="8">
        <f>B8/F2</f>
        <v>1.9469508673121284E-3</v>
      </c>
      <c r="B8" s="7">
        <f>SUM(D8:MI8)</f>
        <v>18604.673097861236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</row>
    <row r="9" spans="1:71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</row>
    <row r="10" spans="1:71">
      <c r="B10" s="10">
        <f>B6/B8</f>
        <v>5.9773498526445028</v>
      </c>
    </row>
    <row r="12" spans="1:71">
      <c r="C12" s="17" t="s">
        <v>27</v>
      </c>
      <c r="D12" s="17" t="s">
        <v>28</v>
      </c>
    </row>
    <row r="13" spans="1:71">
      <c r="C13" s="10">
        <v>1000</v>
      </c>
      <c r="D13" s="10">
        <v>7.5910000000000002</v>
      </c>
    </row>
    <row r="14" spans="1:71">
      <c r="C14">
        <v>900</v>
      </c>
      <c r="D14">
        <v>5.9</v>
      </c>
    </row>
    <row r="15" spans="1:71">
      <c r="A15" s="1" t="s">
        <v>29</v>
      </c>
      <c r="B15" s="38">
        <v>11232</v>
      </c>
      <c r="C15">
        <v>1900</v>
      </c>
      <c r="D1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S14"/>
  <sheetViews>
    <sheetView topLeftCell="BL1" workbookViewId="0">
      <selection activeCell="BS7" sqref="BS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71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71">
      <c r="C3" s="1" t="s">
        <v>1</v>
      </c>
    </row>
    <row r="4" spans="1: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</row>
    <row r="5" spans="1: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</row>
    <row r="6" spans="1:71">
      <c r="B6" s="15">
        <f>SUM(D6:MI6)</f>
        <v>20556.450000000008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</row>
    <row r="7" spans="1:71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</row>
    <row r="8" spans="1:71">
      <c r="A8" s="8">
        <f>B8/F2</f>
        <v>2.2066124843646245E-3</v>
      </c>
      <c r="B8" s="7">
        <f>SUM(D8:MI8)</f>
        <v>3583.3180133597129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</row>
    <row r="9" spans="1:71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</row>
    <row r="10" spans="1:71">
      <c r="B10">
        <f>B6/B8</f>
        <v>5.7367082473169368</v>
      </c>
      <c r="U10" s="1" t="s">
        <v>52</v>
      </c>
      <c r="V10" s="1" t="s">
        <v>42</v>
      </c>
    </row>
    <row r="12" spans="1:71">
      <c r="C12" s="1" t="s">
        <v>27</v>
      </c>
      <c r="D12" s="1" t="s">
        <v>28</v>
      </c>
    </row>
    <row r="13" spans="1:71">
      <c r="C13">
        <v>800</v>
      </c>
      <c r="D13">
        <v>9.1660000000000004</v>
      </c>
    </row>
    <row r="14" spans="1:71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S14"/>
  <sheetViews>
    <sheetView topLeftCell="BL1" workbookViewId="0">
      <selection activeCell="BS7" sqref="BS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71">
      <c r="C2" s="1" t="s">
        <v>13</v>
      </c>
      <c r="D2" s="1" t="s">
        <v>7</v>
      </c>
      <c r="E2">
        <v>6.98</v>
      </c>
      <c r="F2">
        <f>E2*10000</f>
        <v>69800</v>
      </c>
    </row>
    <row r="3" spans="1:71">
      <c r="C3" s="1" t="s">
        <v>1</v>
      </c>
    </row>
    <row r="4" spans="1: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</row>
    <row r="5" spans="1: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</row>
    <row r="6" spans="1:71">
      <c r="B6" s="15">
        <f>SUM(D6:MI6)</f>
        <v>-62695.569999999978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</row>
    <row r="7" spans="1:71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</row>
    <row r="8" spans="1:71">
      <c r="A8" s="8">
        <f>B8/F2</f>
        <v>-8.0152544499045228E-2</v>
      </c>
      <c r="B8" s="7">
        <f>SUM(D8:MI8)</f>
        <v>-5594.6476060333571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</row>
    <row r="9" spans="1:71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</row>
    <row r="12" spans="1:71">
      <c r="C12" s="1" t="s">
        <v>27</v>
      </c>
      <c r="D12" s="1" t="s">
        <v>28</v>
      </c>
    </row>
    <row r="13" spans="1:71">
      <c r="C13">
        <v>400</v>
      </c>
      <c r="D13">
        <v>27.524999999999999</v>
      </c>
      <c r="G13" s="1" t="s">
        <v>32</v>
      </c>
    </row>
    <row r="14" spans="1:71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S14"/>
  <sheetViews>
    <sheetView topLeftCell="BK1" workbookViewId="0">
      <selection activeCell="BS7" sqref="BS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71">
      <c r="C2" s="1" t="s">
        <v>19</v>
      </c>
      <c r="D2" s="1" t="s">
        <v>7</v>
      </c>
      <c r="E2">
        <v>18.72</v>
      </c>
      <c r="F2">
        <f>E2*10000</f>
        <v>187200</v>
      </c>
    </row>
    <row r="3" spans="1:71">
      <c r="C3" s="1" t="s">
        <v>1</v>
      </c>
    </row>
    <row r="4" spans="1: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</row>
    <row r="5" spans="1: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</row>
    <row r="6" spans="1:71">
      <c r="B6" s="15">
        <f>SUM(D6:MI6)</f>
        <v>-10151.269999999997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</row>
    <row r="7" spans="1:71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</row>
    <row r="8" spans="1:71">
      <c r="A8" s="8">
        <f>B8/F2</f>
        <v>-1.8172594215081099E-2</v>
      </c>
      <c r="B8" s="7">
        <f>SUM(D8:MI8)</f>
        <v>-3401.9096370631814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</row>
    <row r="9" spans="1:71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</row>
    <row r="12" spans="1:71">
      <c r="C12" s="17" t="s">
        <v>27</v>
      </c>
      <c r="D12" s="17" t="s">
        <v>28</v>
      </c>
    </row>
    <row r="13" spans="1:71">
      <c r="C13" s="10">
        <v>600</v>
      </c>
      <c r="D13" s="10">
        <v>7.2480000000000002</v>
      </c>
    </row>
    <row r="14" spans="1:71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S14"/>
  <sheetViews>
    <sheetView topLeftCell="BI1" workbookViewId="0">
      <selection activeCell="BS7" sqref="BS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71">
      <c r="C2" s="1" t="s">
        <v>21</v>
      </c>
      <c r="D2" s="1" t="s">
        <v>7</v>
      </c>
      <c r="E2">
        <v>5.4</v>
      </c>
      <c r="F2">
        <f>E2*10000</f>
        <v>54000</v>
      </c>
    </row>
    <row r="3" spans="1:71">
      <c r="C3" s="1" t="s">
        <v>1</v>
      </c>
    </row>
    <row r="4" spans="1: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</row>
    <row r="5" spans="1: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</row>
    <row r="6" spans="1:71">
      <c r="B6" s="15">
        <f>SUM(D6:MI6)</f>
        <v>-5328.36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</row>
    <row r="7" spans="1:71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</row>
    <row r="8" spans="1:71">
      <c r="A8" s="8">
        <f>B8/F2</f>
        <v>-1.7091331177462823E-2</v>
      </c>
      <c r="B8" s="7">
        <f>SUM(D8:MI8)</f>
        <v>-922.93188358299244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</row>
    <row r="9" spans="1:71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</row>
    <row r="12" spans="1:71">
      <c r="C12" s="17" t="s">
        <v>27</v>
      </c>
      <c r="D12" s="17" t="s">
        <v>28</v>
      </c>
    </row>
    <row r="13" spans="1:71">
      <c r="C13" s="10">
        <v>300</v>
      </c>
      <c r="D13" s="10">
        <v>8.4870000000000001</v>
      </c>
    </row>
    <row r="14" spans="1:71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F14"/>
  <sheetViews>
    <sheetView topLeftCell="AS1" workbookViewId="0">
      <selection activeCell="BF7" sqref="BF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58">
      <c r="C2" s="1" t="s">
        <v>34</v>
      </c>
      <c r="D2" s="1" t="s">
        <v>7</v>
      </c>
      <c r="E2">
        <v>11.74</v>
      </c>
      <c r="F2">
        <f>E2*10000</f>
        <v>117400</v>
      </c>
    </row>
    <row r="3" spans="1:58">
      <c r="C3" s="1" t="s">
        <v>1</v>
      </c>
    </row>
    <row r="4" spans="1: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</row>
    <row r="5" spans="1:5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</row>
    <row r="6" spans="1:58">
      <c r="B6" s="15">
        <f>SUM(D6:MI6)</f>
        <v>1783.0499999999997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</row>
    <row r="7" spans="1:5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</row>
    <row r="8" spans="1:58">
      <c r="A8" s="8">
        <f>B8/F2</f>
        <v>2.4781548236164435E-3</v>
      </c>
      <c r="B8" s="7">
        <f>SUM(D8:MI8)</f>
        <v>290.93537629257048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</row>
    <row r="9" spans="1:58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</row>
    <row r="12" spans="1:58">
      <c r="C12" s="17" t="s">
        <v>27</v>
      </c>
      <c r="D12" s="17" t="s">
        <v>28</v>
      </c>
    </row>
    <row r="13" spans="1:58">
      <c r="C13" s="10">
        <v>800</v>
      </c>
      <c r="D13" s="10">
        <v>14.318</v>
      </c>
    </row>
    <row r="14" spans="1:58">
      <c r="A14" t="s">
        <v>71</v>
      </c>
      <c r="B14" s="38">
        <v>46661</v>
      </c>
      <c r="C14">
        <v>800</v>
      </c>
      <c r="D14">
        <v>5.52</v>
      </c>
      <c r="E14">
        <v>-7040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E13"/>
  <sheetViews>
    <sheetView topLeftCell="A10" workbookViewId="0">
      <selection activeCell="BE7" sqref="BE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57">
      <c r="C2" s="1" t="s">
        <v>54</v>
      </c>
      <c r="D2" s="1" t="s">
        <v>7</v>
      </c>
      <c r="E2">
        <v>12.56</v>
      </c>
      <c r="F2">
        <f>E2*10000</f>
        <v>125600</v>
      </c>
    </row>
    <row r="3" spans="1:57">
      <c r="C3" s="1" t="s">
        <v>1</v>
      </c>
    </row>
    <row r="4" spans="1: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</row>
    <row r="5" spans="1:57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</row>
    <row r="6" spans="1:57">
      <c r="B6" s="15">
        <f>SUM(D6:MI6)</f>
        <v>435845.67000000004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</row>
    <row r="7" spans="1:57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</row>
    <row r="8" spans="1:57">
      <c r="A8" s="8">
        <f>B8/F2</f>
        <v>5.9410778115160665E-3</v>
      </c>
      <c r="B8" s="7">
        <f>SUM(D8:MI8)</f>
        <v>746.19937312641798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</row>
    <row r="9" spans="1:57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</row>
    <row r="10" spans="1:57">
      <c r="B10">
        <f>B6/B8</f>
        <v>584.08742448268026</v>
      </c>
    </row>
    <row r="12" spans="1:57">
      <c r="C12" s="17" t="s">
        <v>27</v>
      </c>
      <c r="D12" s="17" t="s">
        <v>28</v>
      </c>
    </row>
    <row r="13" spans="1:57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AI45"/>
  <sheetViews>
    <sheetView topLeftCell="A10" workbookViewId="0">
      <selection activeCell="AI7" sqref="AI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5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5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5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</row>
    <row r="5" spans="1:35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</row>
    <row r="6" spans="1:35">
      <c r="A6" s="10"/>
      <c r="B6" s="34">
        <f>SUM(D6:MI6)</f>
        <v>121956.53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</row>
    <row r="7" spans="1:35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</row>
    <row r="8" spans="1:35">
      <c r="A8" s="8">
        <f>B8/F2</f>
        <v>3.5607373068246525E-3</v>
      </c>
      <c r="B8" s="7">
        <f>SUM(D8:MI8)</f>
        <v>2246.1130931449907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" si="14">AI6/AI7</f>
        <v>794.14221297259803</v>
      </c>
    </row>
    <row r="9" spans="1:35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</row>
    <row r="10" spans="1:35">
      <c r="A10" s="10"/>
      <c r="B10" s="10">
        <f>B6/B8</f>
        <v>54.296700541127862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5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5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5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5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5">
      <c r="A16" s="1" t="s">
        <v>30</v>
      </c>
      <c r="B16" s="16">
        <v>43060</v>
      </c>
      <c r="C16" s="10">
        <v>300</v>
      </c>
      <c r="D16" s="36">
        <v>57.62</v>
      </c>
      <c r="E16" s="41" t="s">
        <v>74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3"/>
  <sheetViews>
    <sheetView tabSelected="1" topLeftCell="AQ1" workbookViewId="0">
      <selection activeCell="AZ7" sqref="AZ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52">
      <c r="C2" s="1" t="s">
        <v>59</v>
      </c>
      <c r="D2" s="1" t="s">
        <v>7</v>
      </c>
      <c r="E2">
        <v>3.3</v>
      </c>
      <c r="F2">
        <f>E2*10000</f>
        <v>33000</v>
      </c>
    </row>
    <row r="3" spans="1:52">
      <c r="C3" s="1" t="s">
        <v>1</v>
      </c>
    </row>
    <row r="4" spans="1: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52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</row>
    <row r="6" spans="1:52">
      <c r="B6" s="15">
        <f>SUM(D6:MI6)</f>
        <v>5124.6900000000014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</row>
    <row r="7" spans="1:52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</row>
    <row r="8" spans="1:52">
      <c r="A8" s="8">
        <f>B8/F2</f>
        <v>6.6208672886831303E-3</v>
      </c>
      <c r="B8" s="7">
        <f>SUM(D8:MI8)</f>
        <v>218.48862052654329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</row>
    <row r="9" spans="1:52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</row>
    <row r="12" spans="1:52">
      <c r="C12" s="17" t="s">
        <v>27</v>
      </c>
      <c r="D12" s="17" t="s">
        <v>28</v>
      </c>
    </row>
    <row r="13" spans="1:5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S15"/>
  <sheetViews>
    <sheetView topLeftCell="A4" workbookViewId="0">
      <selection activeCell="BS7" sqref="BS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7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71">
      <c r="C3" s="1" t="s">
        <v>1</v>
      </c>
    </row>
    <row r="4" spans="1: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</row>
    <row r="5" spans="1:7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</row>
    <row r="6" spans="1:71">
      <c r="B6" s="15">
        <f>SUM(D6:MI6)</f>
        <v>95236.220000000016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</row>
    <row r="7" spans="1:7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</row>
    <row r="8" spans="1:71">
      <c r="A8" s="8">
        <f>B8/F2</f>
        <v>8.713572795054679E-2</v>
      </c>
      <c r="B8" s="7">
        <f>SUM(D8:MI8)</f>
        <v>4992.8772115663314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" si="31">BS6/BS7</f>
        <v>77.056407718951007</v>
      </c>
    </row>
    <row r="9" spans="1:71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</row>
    <row r="10" spans="1:71">
      <c r="B10" s="10">
        <f>B6/B8</f>
        <v>19.074416606797179</v>
      </c>
    </row>
    <row r="12" spans="1:71">
      <c r="C12" s="1" t="s">
        <v>27</v>
      </c>
      <c r="D12" s="1" t="s">
        <v>28</v>
      </c>
      <c r="E12" s="1" t="s">
        <v>29</v>
      </c>
    </row>
    <row r="13" spans="1:71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71">
      <c r="A14" s="1" t="s">
        <v>30</v>
      </c>
      <c r="B14" s="11">
        <v>42999</v>
      </c>
      <c r="C14">
        <v>1000</v>
      </c>
      <c r="D14">
        <v>18.510000000000002</v>
      </c>
    </row>
    <row r="15" spans="1:71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S17"/>
  <sheetViews>
    <sheetView topLeftCell="A4" workbookViewId="0">
      <selection activeCell="BS7" sqref="BS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71">
      <c r="C2" s="1" t="s">
        <v>20</v>
      </c>
      <c r="D2" s="1" t="s">
        <v>7</v>
      </c>
      <c r="E2">
        <v>16.73</v>
      </c>
      <c r="F2">
        <f>E2*10000</f>
        <v>167300</v>
      </c>
    </row>
    <row r="3" spans="1:71">
      <c r="C3" s="1" t="s">
        <v>1</v>
      </c>
    </row>
    <row r="4" spans="1: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</row>
    <row r="5" spans="1: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</row>
    <row r="6" spans="1:71">
      <c r="B6" s="15">
        <f>SUM(D6:MI6)</f>
        <v>46154.329999999994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</row>
    <row r="7" spans="1:71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</row>
    <row r="8" spans="1:71">
      <c r="A8" s="8">
        <f>B8/F2</f>
        <v>5.4831884428298644E-2</v>
      </c>
      <c r="B8" s="7">
        <f>SUM(D8:MI8)</f>
        <v>9173.374264854363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</row>
    <row r="9" spans="1:71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</row>
    <row r="10" spans="1:71">
      <c r="B10" s="10">
        <f>B6/B8</f>
        <v>5.0313361983746274</v>
      </c>
    </row>
    <row r="12" spans="1:71">
      <c r="C12" s="17" t="s">
        <v>27</v>
      </c>
      <c r="D12" s="17" t="s">
        <v>28</v>
      </c>
    </row>
    <row r="13" spans="1:71">
      <c r="C13" s="10">
        <v>400</v>
      </c>
      <c r="D13" s="10">
        <v>8.4030000000000005</v>
      </c>
    </row>
    <row r="14" spans="1:71">
      <c r="A14" s="1" t="s">
        <v>30</v>
      </c>
      <c r="B14" s="23">
        <v>42991</v>
      </c>
      <c r="C14">
        <v>2000</v>
      </c>
      <c r="D14">
        <v>4.75</v>
      </c>
    </row>
    <row r="15" spans="1:71">
      <c r="A15" s="1" t="s">
        <v>30</v>
      </c>
      <c r="B15" s="11">
        <v>42993</v>
      </c>
      <c r="C15">
        <v>2000</v>
      </c>
      <c r="D15">
        <v>4.71</v>
      </c>
    </row>
    <row r="16" spans="1:71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S16"/>
  <sheetViews>
    <sheetView topLeftCell="C8" workbookViewId="0">
      <selection activeCell="BS7" sqref="BS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71">
      <c r="C2" s="1" t="s">
        <v>17</v>
      </c>
      <c r="D2" s="1" t="s">
        <v>7</v>
      </c>
      <c r="E2">
        <v>220.9</v>
      </c>
      <c r="F2">
        <f>E2*10000</f>
        <v>2209000</v>
      </c>
    </row>
    <row r="3" spans="1:71">
      <c r="C3" s="1" t="s">
        <v>1</v>
      </c>
    </row>
    <row r="4" spans="1: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</row>
    <row r="5" spans="1: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</row>
    <row r="6" spans="1:71">
      <c r="B6" s="15">
        <f>SUM(D6:MI6)</f>
        <v>220044.14000000004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</row>
    <row r="7" spans="1:71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</row>
    <row r="8" spans="1:71">
      <c r="A8" s="8">
        <f>B8/F2</f>
        <v>1.1505137562414626E-2</v>
      </c>
      <c r="B8" s="7">
        <f>SUM(D8:MI8)</f>
        <v>25414.848875373908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</row>
    <row r="9" spans="1:71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</row>
    <row r="10" spans="1:71">
      <c r="B10" s="10">
        <f>B6/B8</f>
        <v>8.6580935845428169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71">
      <c r="AB11" s="1" t="s">
        <v>62</v>
      </c>
    </row>
    <row r="13" spans="1:71">
      <c r="C13" s="17" t="s">
        <v>27</v>
      </c>
      <c r="D13" s="17" t="s">
        <v>28</v>
      </c>
      <c r="E13" s="1" t="s">
        <v>29</v>
      </c>
    </row>
    <row r="14" spans="1:71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71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71">
      <c r="A16" s="1" t="s">
        <v>30</v>
      </c>
      <c r="B16" s="38">
        <v>46661</v>
      </c>
      <c r="C16">
        <v>1100</v>
      </c>
      <c r="D16">
        <v>7.69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S20"/>
  <sheetViews>
    <sheetView topLeftCell="A12" workbookViewId="0">
      <selection activeCell="BS7" sqref="BS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71">
      <c r="C2" s="1" t="s">
        <v>12</v>
      </c>
      <c r="D2" s="1" t="s">
        <v>7</v>
      </c>
      <c r="E2">
        <v>9.36</v>
      </c>
      <c r="F2">
        <f>E2*10000</f>
        <v>93600</v>
      </c>
    </row>
    <row r="3" spans="1:71">
      <c r="C3" s="1" t="s">
        <v>1</v>
      </c>
    </row>
    <row r="4" spans="1: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</row>
    <row r="5" spans="1: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</row>
    <row r="6" spans="1:71">
      <c r="B6" s="15">
        <f>SUM(D6:MI6)</f>
        <v>48339.979999999996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</row>
    <row r="7" spans="1:71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</row>
    <row r="8" spans="1:71">
      <c r="A8" s="8">
        <f>B8/F2</f>
        <v>4.2207808854858773E-2</v>
      </c>
      <c r="B8" s="7">
        <f>SUM(D8:MI8)</f>
        <v>3950.6509088147809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</row>
    <row r="9" spans="1:71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</row>
    <row r="10" spans="1:71">
      <c r="B10">
        <f>B6/B8</f>
        <v>12.235953293707309</v>
      </c>
    </row>
    <row r="16" spans="1:71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  <c r="E20" s="1" t="s">
        <v>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S14"/>
  <sheetViews>
    <sheetView topLeftCell="BI1" workbookViewId="0">
      <selection activeCell="BS7" sqref="BS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71">
      <c r="C2" s="1" t="s">
        <v>11</v>
      </c>
      <c r="D2" s="1" t="s">
        <v>7</v>
      </c>
      <c r="E2">
        <v>4.05</v>
      </c>
      <c r="F2">
        <f>E2*10000</f>
        <v>40500</v>
      </c>
    </row>
    <row r="3" spans="1:71">
      <c r="C3" s="1" t="s">
        <v>1</v>
      </c>
    </row>
    <row r="4" spans="1:71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</row>
    <row r="5" spans="1: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</row>
    <row r="6" spans="1:71" s="27" customFormat="1">
      <c r="B6" s="28">
        <f>SUM(D6:MI6)</f>
        <v>-10050.509999999997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</row>
    <row r="7" spans="1:71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</row>
    <row r="8" spans="1:71">
      <c r="A8" s="8">
        <f>B8/F2</f>
        <v>-1.967049162994863E-2</v>
      </c>
      <c r="B8" s="7">
        <f>SUM(D8:MI8)</f>
        <v>-796.65491101291957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</row>
    <row r="9" spans="1:71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</row>
    <row r="10" spans="1:71">
      <c r="B10" s="10">
        <f>B6/B8</f>
        <v>12.615889089569681</v>
      </c>
    </row>
    <row r="12" spans="1:71">
      <c r="C12" s="17" t="s">
        <v>27</v>
      </c>
      <c r="D12" s="17" t="s">
        <v>28</v>
      </c>
    </row>
    <row r="13" spans="1:71">
      <c r="C13" s="10">
        <v>300</v>
      </c>
      <c r="D13" s="10">
        <v>27.286999999999999</v>
      </c>
    </row>
    <row r="14" spans="1:71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S14"/>
  <sheetViews>
    <sheetView topLeftCell="BK1" workbookViewId="0">
      <selection activeCell="BS7" sqref="BS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71">
      <c r="C2" s="1" t="s">
        <v>8</v>
      </c>
      <c r="D2" s="1" t="s">
        <v>7</v>
      </c>
      <c r="E2">
        <v>220.39</v>
      </c>
      <c r="F2">
        <f>E2*10000</f>
        <v>2203900</v>
      </c>
    </row>
    <row r="3" spans="1:71">
      <c r="C3" s="1" t="s">
        <v>1</v>
      </c>
    </row>
    <row r="4" spans="1: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</row>
    <row r="5" spans="1: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</row>
    <row r="6" spans="1:71">
      <c r="B6" s="15">
        <f>SUM(D6:MI6)</f>
        <v>-64196.960000000006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</row>
    <row r="7" spans="1:7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</row>
    <row r="8" spans="1:71">
      <c r="A8" s="8">
        <f>B8/F2</f>
        <v>-1.0881767462600365E-2</v>
      </c>
      <c r="B8" s="7">
        <f>SUM(D8:MI8)</f>
        <v>-23982.327310824945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</row>
    <row r="9" spans="1:71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</row>
    <row r="10" spans="1:71">
      <c r="T10" s="22" t="s">
        <v>50</v>
      </c>
    </row>
    <row r="13" spans="1:71">
      <c r="C13" s="1" t="s">
        <v>27</v>
      </c>
      <c r="D13" s="1" t="s">
        <v>28</v>
      </c>
      <c r="E13" s="1" t="s">
        <v>48</v>
      </c>
    </row>
    <row r="14" spans="1:71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S15"/>
  <sheetViews>
    <sheetView topLeftCell="BC1" workbookViewId="0">
      <selection activeCell="BS7" sqref="BS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71">
      <c r="C2" s="1" t="s">
        <v>9</v>
      </c>
      <c r="D2" s="1" t="s">
        <v>7</v>
      </c>
      <c r="E2">
        <v>9.6</v>
      </c>
      <c r="F2">
        <f>E2*10000</f>
        <v>96000</v>
      </c>
    </row>
    <row r="3" spans="1:71">
      <c r="C3" s="1" t="s">
        <v>1</v>
      </c>
    </row>
    <row r="4" spans="1: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</row>
    <row r="5" spans="1: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</row>
    <row r="6" spans="1:71">
      <c r="B6" s="15">
        <f>SUM(D6:MI6)</f>
        <v>-36215.05999999999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</row>
    <row r="7" spans="1:71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</row>
    <row r="8" spans="1:71">
      <c r="A8" s="8">
        <f>B8/F2</f>
        <v>-5.872874978347236E-2</v>
      </c>
      <c r="B8" s="7">
        <f>SUM(D8:MI8)</f>
        <v>-5637.9599792133467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</row>
    <row r="9" spans="1:71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</row>
    <row r="12" spans="1:71">
      <c r="C12" s="1" t="s">
        <v>27</v>
      </c>
      <c r="D12" s="1" t="s">
        <v>28</v>
      </c>
      <c r="E12" s="1" t="s">
        <v>31</v>
      </c>
    </row>
    <row r="13" spans="1:71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71">
      <c r="C14" s="12"/>
      <c r="D14" s="13"/>
      <c r="E14" s="13"/>
    </row>
    <row r="15" spans="1:71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2017-11-21T13:53:45Z</dcterms:modified>
</cp:coreProperties>
</file>