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L8" i="20" l="1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<sst xmlns="http://schemas.openxmlformats.org/spreadsheetml/2006/main" count="343" uniqueCount="94">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</sst>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26392"/>
        <c:axId val="-2127039720"/>
      </c:lineChart>
      <c:catAx>
        <c:axId val="-210132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039720"/>
        <c:crosses val="autoZero"/>
        <c:auto val="1"/>
        <c:lblAlgn val="ctr"/>
        <c:lblOffset val="100"/>
        <c:tickLblSkip val="2"/>
        <c:noMultiLvlLbl val="0"/>
      </c:catAx>
      <c:valAx>
        <c:axId val="-212703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32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120280"/>
        <c:axId val="-2142817368"/>
      </c:lineChart>
      <c:catAx>
        <c:axId val="-214312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817368"/>
        <c:crosses val="autoZero"/>
        <c:auto val="1"/>
        <c:lblAlgn val="ctr"/>
        <c:lblOffset val="100"/>
        <c:noMultiLvlLbl val="0"/>
      </c:catAx>
      <c:valAx>
        <c:axId val="-2142817368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312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072552"/>
        <c:axId val="-2126833432"/>
      </c:lineChart>
      <c:catAx>
        <c:axId val="-212707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833432"/>
        <c:crosses val="autoZero"/>
        <c:auto val="1"/>
        <c:lblAlgn val="ctr"/>
        <c:lblOffset val="100"/>
        <c:noMultiLvlLbl val="0"/>
      </c:catAx>
      <c:valAx>
        <c:axId val="-212683343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0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07400"/>
        <c:axId val="-2127451800"/>
      </c:lineChart>
      <c:catAx>
        <c:axId val="212560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451800"/>
        <c:crosses val="autoZero"/>
        <c:auto val="1"/>
        <c:lblAlgn val="ctr"/>
        <c:lblOffset val="100"/>
        <c:noMultiLvlLbl val="0"/>
      </c:catAx>
      <c:valAx>
        <c:axId val="-2127451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6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447928"/>
        <c:axId val="2141140216"/>
      </c:lineChart>
      <c:catAx>
        <c:axId val="-212744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140216"/>
        <c:crosses val="autoZero"/>
        <c:auto val="1"/>
        <c:lblAlgn val="ctr"/>
        <c:lblOffset val="100"/>
        <c:noMultiLvlLbl val="0"/>
      </c:catAx>
      <c:valAx>
        <c:axId val="214114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44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339880"/>
        <c:axId val="-2101891672"/>
      </c:lineChart>
      <c:catAx>
        <c:axId val="-213233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891672"/>
        <c:crosses val="autoZero"/>
        <c:auto val="1"/>
        <c:lblAlgn val="ctr"/>
        <c:lblOffset val="100"/>
        <c:noMultiLvlLbl val="0"/>
      </c:catAx>
      <c:valAx>
        <c:axId val="-21018916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33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普邦股份!$D$9:$JD$9</c:f>
              <c:numCache>
                <c:formatCode>[Red]0.00;[Green]\-0.00</c:formatCode>
                <c:ptCount val="261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68504"/>
        <c:axId val="-2127165640"/>
      </c:lineChart>
      <c:catAx>
        <c:axId val="-212716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165640"/>
        <c:crosses val="autoZero"/>
        <c:auto val="1"/>
        <c:lblAlgn val="ctr"/>
        <c:lblOffset val="100"/>
        <c:noMultiLvlLbl val="0"/>
      </c:catAx>
      <c:valAx>
        <c:axId val="-212716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16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普邦股份!$D$7:$JD$7</c:f>
              <c:numCache>
                <c:formatCode>#,##0.00;[Red]#,##0.00</c:formatCode>
                <c:ptCount val="261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367832"/>
        <c:axId val="-2122924680"/>
      </c:lineChart>
      <c:catAx>
        <c:axId val="208736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924680"/>
        <c:crosses val="autoZero"/>
        <c:auto val="1"/>
        <c:lblAlgn val="ctr"/>
        <c:lblOffset val="100"/>
        <c:noMultiLvlLbl val="0"/>
      </c:catAx>
      <c:valAx>
        <c:axId val="-2122924680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736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17704"/>
        <c:axId val="-2141113608"/>
      </c:lineChart>
      <c:catAx>
        <c:axId val="212331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113608"/>
        <c:crosses val="autoZero"/>
        <c:auto val="1"/>
        <c:lblAlgn val="ctr"/>
        <c:lblOffset val="100"/>
        <c:noMultiLvlLbl val="0"/>
      </c:catAx>
      <c:valAx>
        <c:axId val="-214111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331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491640"/>
        <c:axId val="-2123293496"/>
      </c:lineChart>
      <c:catAx>
        <c:axId val="208749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293496"/>
        <c:crosses val="autoZero"/>
        <c:auto val="1"/>
        <c:lblAlgn val="ctr"/>
        <c:lblOffset val="100"/>
        <c:noMultiLvlLbl val="0"/>
      </c:catAx>
      <c:valAx>
        <c:axId val="-2123293496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749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31960"/>
        <c:axId val="-2140228152"/>
      </c:lineChart>
      <c:catAx>
        <c:axId val="-214063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228152"/>
        <c:crosses val="autoZero"/>
        <c:auto val="1"/>
        <c:lblAlgn val="ctr"/>
        <c:lblOffset val="100"/>
        <c:noMultiLvlLbl val="0"/>
      </c:catAx>
      <c:valAx>
        <c:axId val="-21402281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063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987848"/>
        <c:axId val="2140928232"/>
      </c:lineChart>
      <c:catAx>
        <c:axId val="-212698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928232"/>
        <c:crosses val="autoZero"/>
        <c:auto val="1"/>
        <c:lblAlgn val="ctr"/>
        <c:lblOffset val="100"/>
        <c:tickLblSkip val="2"/>
        <c:noMultiLvlLbl val="0"/>
      </c:catAx>
      <c:valAx>
        <c:axId val="214092823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698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996424"/>
        <c:axId val="2087423048"/>
      </c:lineChart>
      <c:catAx>
        <c:axId val="214499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423048"/>
        <c:crosses val="autoZero"/>
        <c:auto val="1"/>
        <c:lblAlgn val="ctr"/>
        <c:lblOffset val="100"/>
        <c:noMultiLvlLbl val="0"/>
      </c:catAx>
      <c:valAx>
        <c:axId val="2087423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9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24072"/>
        <c:axId val="-2132561688"/>
      </c:lineChart>
      <c:catAx>
        <c:axId val="-214032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561688"/>
        <c:crosses val="autoZero"/>
        <c:auto val="1"/>
        <c:lblAlgn val="ctr"/>
        <c:lblOffset val="100"/>
        <c:noMultiLvlLbl val="0"/>
      </c:catAx>
      <c:valAx>
        <c:axId val="-213256168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2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31800"/>
        <c:axId val="2123138440"/>
      </c:lineChart>
      <c:catAx>
        <c:axId val="-213213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138440"/>
        <c:crosses val="autoZero"/>
        <c:auto val="1"/>
        <c:lblAlgn val="ctr"/>
        <c:lblOffset val="100"/>
        <c:noMultiLvlLbl val="0"/>
      </c:catAx>
      <c:valAx>
        <c:axId val="2123138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13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334424"/>
        <c:axId val="2087637864"/>
      </c:lineChart>
      <c:catAx>
        <c:axId val="-212333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637864"/>
        <c:crosses val="autoZero"/>
        <c:auto val="1"/>
        <c:lblAlgn val="ctr"/>
        <c:lblOffset val="100"/>
        <c:noMultiLvlLbl val="0"/>
      </c:catAx>
      <c:valAx>
        <c:axId val="20876378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33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045384"/>
        <c:axId val="-2123042376"/>
      </c:lineChart>
      <c:catAx>
        <c:axId val="-212304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042376"/>
        <c:crosses val="autoZero"/>
        <c:auto val="1"/>
        <c:lblAlgn val="ctr"/>
        <c:lblOffset val="100"/>
        <c:noMultiLvlLbl val="0"/>
      </c:catAx>
      <c:valAx>
        <c:axId val="-212304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04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70120"/>
        <c:axId val="2140430808"/>
      </c:lineChart>
      <c:catAx>
        <c:axId val="-213277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430808"/>
        <c:crosses val="autoZero"/>
        <c:auto val="1"/>
        <c:lblAlgn val="ctr"/>
        <c:lblOffset val="100"/>
        <c:noMultiLvlLbl val="0"/>
      </c:catAx>
      <c:valAx>
        <c:axId val="214043080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77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75912"/>
        <c:axId val="-2101001064"/>
      </c:lineChart>
      <c:catAx>
        <c:axId val="212617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001064"/>
        <c:crosses val="autoZero"/>
        <c:auto val="1"/>
        <c:lblAlgn val="ctr"/>
        <c:lblOffset val="100"/>
        <c:noMultiLvlLbl val="0"/>
      </c:catAx>
      <c:valAx>
        <c:axId val="-210100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175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93656"/>
        <c:axId val="2123804856"/>
      </c:lineChart>
      <c:catAx>
        <c:axId val="212379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804856"/>
        <c:crosses val="autoZero"/>
        <c:auto val="1"/>
        <c:lblAlgn val="ctr"/>
        <c:lblOffset val="100"/>
        <c:noMultiLvlLbl val="0"/>
      </c:catAx>
      <c:valAx>
        <c:axId val="212380485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379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88680"/>
        <c:axId val="2086374536"/>
      </c:lineChart>
      <c:catAx>
        <c:axId val="212278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74536"/>
        <c:crosses val="autoZero"/>
        <c:auto val="1"/>
        <c:lblAlgn val="ctr"/>
        <c:lblOffset val="100"/>
        <c:noMultiLvlLbl val="0"/>
      </c:catAx>
      <c:valAx>
        <c:axId val="2086374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278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52664"/>
        <c:axId val="2123999608"/>
      </c:lineChart>
      <c:catAx>
        <c:axId val="212395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999608"/>
        <c:crosses val="autoZero"/>
        <c:auto val="1"/>
        <c:lblAlgn val="ctr"/>
        <c:lblOffset val="100"/>
        <c:noMultiLvlLbl val="0"/>
      </c:catAx>
      <c:valAx>
        <c:axId val="212399960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5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85768"/>
        <c:axId val="2087083656"/>
      </c:lineChart>
      <c:catAx>
        <c:axId val="214278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083656"/>
        <c:crosses val="autoZero"/>
        <c:auto val="1"/>
        <c:lblAlgn val="ctr"/>
        <c:lblOffset val="100"/>
        <c:noMultiLvlLbl val="0"/>
      </c:catAx>
      <c:valAx>
        <c:axId val="208708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78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552696"/>
        <c:axId val="-2122515736"/>
      </c:lineChart>
      <c:catAx>
        <c:axId val="-212255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515736"/>
        <c:crosses val="autoZero"/>
        <c:auto val="1"/>
        <c:lblAlgn val="ctr"/>
        <c:lblOffset val="100"/>
        <c:noMultiLvlLbl val="0"/>
      </c:catAx>
      <c:valAx>
        <c:axId val="-2122515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55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095752"/>
        <c:axId val="-2101729784"/>
      </c:lineChart>
      <c:catAx>
        <c:axId val="-210209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729784"/>
        <c:crosses val="autoZero"/>
        <c:auto val="1"/>
        <c:lblAlgn val="ctr"/>
        <c:lblOffset val="100"/>
        <c:noMultiLvlLbl val="0"/>
      </c:catAx>
      <c:valAx>
        <c:axId val="-210172978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09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71496"/>
        <c:axId val="2109318728"/>
      </c:lineChart>
      <c:catAx>
        <c:axId val="210937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18728"/>
        <c:crosses val="autoZero"/>
        <c:auto val="1"/>
        <c:lblAlgn val="ctr"/>
        <c:lblOffset val="100"/>
        <c:noMultiLvlLbl val="0"/>
      </c:catAx>
      <c:valAx>
        <c:axId val="210931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37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437288"/>
        <c:axId val="2142654328"/>
      </c:lineChart>
      <c:catAx>
        <c:axId val="211343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654328"/>
        <c:crosses val="autoZero"/>
        <c:auto val="1"/>
        <c:lblAlgn val="ctr"/>
        <c:lblOffset val="100"/>
        <c:noMultiLvlLbl val="0"/>
      </c:catAx>
      <c:valAx>
        <c:axId val="2142654328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343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046472"/>
        <c:axId val="-2101670616"/>
      </c:lineChart>
      <c:catAx>
        <c:axId val="-210204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670616"/>
        <c:crosses val="autoZero"/>
        <c:auto val="1"/>
        <c:lblAlgn val="ctr"/>
        <c:lblOffset val="100"/>
        <c:noMultiLvlLbl val="0"/>
      </c:catAx>
      <c:valAx>
        <c:axId val="-210167061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04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26424"/>
        <c:axId val="2109048536"/>
      </c:lineChart>
      <c:catAx>
        <c:axId val="212442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048536"/>
        <c:crosses val="autoZero"/>
        <c:auto val="1"/>
        <c:lblAlgn val="ctr"/>
        <c:lblOffset val="100"/>
        <c:noMultiLvlLbl val="0"/>
      </c:catAx>
      <c:valAx>
        <c:axId val="210904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442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882824"/>
        <c:axId val="-2101897448"/>
      </c:lineChart>
      <c:catAx>
        <c:axId val="-210188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897448"/>
        <c:crosses val="autoZero"/>
        <c:auto val="1"/>
        <c:lblAlgn val="ctr"/>
        <c:lblOffset val="100"/>
        <c:noMultiLvlLbl val="0"/>
      </c:catAx>
      <c:valAx>
        <c:axId val="-2101897448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88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983624"/>
        <c:axId val="-2101980616"/>
      </c:lineChart>
      <c:catAx>
        <c:axId val="-210198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980616"/>
        <c:crosses val="autoZero"/>
        <c:auto val="1"/>
        <c:lblAlgn val="ctr"/>
        <c:lblOffset val="100"/>
        <c:noMultiLvlLbl val="0"/>
      </c:catAx>
      <c:valAx>
        <c:axId val="-210198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98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76568"/>
        <c:axId val="2127091240"/>
      </c:lineChart>
      <c:catAx>
        <c:axId val="211357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91240"/>
        <c:crosses val="autoZero"/>
        <c:auto val="1"/>
        <c:lblAlgn val="ctr"/>
        <c:lblOffset val="100"/>
        <c:noMultiLvlLbl val="0"/>
      </c:catAx>
      <c:valAx>
        <c:axId val="21270912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357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551544"/>
        <c:axId val="2109561288"/>
      </c:lineChart>
      <c:catAx>
        <c:axId val="210955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61288"/>
        <c:crosses val="autoZero"/>
        <c:auto val="1"/>
        <c:lblAlgn val="ctr"/>
        <c:lblOffset val="100"/>
        <c:noMultiLvlLbl val="0"/>
      </c:catAx>
      <c:valAx>
        <c:axId val="2109561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55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21976"/>
        <c:axId val="2123805544"/>
      </c:lineChart>
      <c:catAx>
        <c:axId val="212782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805544"/>
        <c:crosses val="autoZero"/>
        <c:auto val="1"/>
        <c:lblAlgn val="ctr"/>
        <c:lblOffset val="100"/>
        <c:noMultiLvlLbl val="0"/>
      </c:catAx>
      <c:valAx>
        <c:axId val="212380554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82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815016"/>
        <c:axId val="-2101812056"/>
      </c:lineChart>
      <c:catAx>
        <c:axId val="-210181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812056"/>
        <c:crosses val="autoZero"/>
        <c:auto val="1"/>
        <c:lblAlgn val="ctr"/>
        <c:lblOffset val="100"/>
        <c:noMultiLvlLbl val="0"/>
      </c:catAx>
      <c:valAx>
        <c:axId val="-21018120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81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25368"/>
        <c:axId val="2127832888"/>
      </c:lineChart>
      <c:catAx>
        <c:axId val="212782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832888"/>
        <c:crosses val="autoZero"/>
        <c:auto val="1"/>
        <c:lblAlgn val="ctr"/>
        <c:lblOffset val="100"/>
        <c:noMultiLvlLbl val="0"/>
      </c:catAx>
      <c:valAx>
        <c:axId val="212783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82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14712"/>
        <c:axId val="2127922328"/>
      </c:lineChart>
      <c:catAx>
        <c:axId val="212791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922328"/>
        <c:crosses val="autoZero"/>
        <c:auto val="1"/>
        <c:lblAlgn val="ctr"/>
        <c:lblOffset val="100"/>
        <c:noMultiLvlLbl val="0"/>
      </c:catAx>
      <c:valAx>
        <c:axId val="212792232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91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685016"/>
        <c:axId val="2088682904"/>
      </c:lineChart>
      <c:catAx>
        <c:axId val="208868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682904"/>
        <c:crosses val="autoZero"/>
        <c:auto val="1"/>
        <c:lblAlgn val="ctr"/>
        <c:lblOffset val="100"/>
        <c:noMultiLvlLbl val="0"/>
      </c:catAx>
      <c:valAx>
        <c:axId val="2088682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68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22392"/>
        <c:axId val="2123541816"/>
      </c:lineChart>
      <c:catAx>
        <c:axId val="214272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541816"/>
        <c:crosses val="autoZero"/>
        <c:auto val="1"/>
        <c:lblAlgn val="ctr"/>
        <c:lblOffset val="100"/>
        <c:noMultiLvlLbl val="0"/>
      </c:catAx>
      <c:valAx>
        <c:axId val="212354181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7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80616"/>
        <c:axId val="2127783624"/>
      </c:lineChart>
      <c:catAx>
        <c:axId val="212778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783624"/>
        <c:crosses val="autoZero"/>
        <c:auto val="1"/>
        <c:lblAlgn val="ctr"/>
        <c:lblOffset val="100"/>
        <c:noMultiLvlLbl val="0"/>
      </c:catAx>
      <c:valAx>
        <c:axId val="212778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78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06360"/>
        <c:axId val="2088583816"/>
      </c:lineChart>
      <c:catAx>
        <c:axId val="212250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583816"/>
        <c:crosses val="autoZero"/>
        <c:auto val="1"/>
        <c:lblAlgn val="ctr"/>
        <c:lblOffset val="100"/>
        <c:noMultiLvlLbl val="0"/>
      </c:catAx>
      <c:valAx>
        <c:axId val="20885838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250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45560"/>
        <c:axId val="2088548552"/>
      </c:lineChart>
      <c:catAx>
        <c:axId val="208854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548552"/>
        <c:crosses val="autoZero"/>
        <c:auto val="1"/>
        <c:lblAlgn val="ctr"/>
        <c:lblOffset val="100"/>
        <c:noMultiLvlLbl val="0"/>
      </c:catAx>
      <c:valAx>
        <c:axId val="208854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54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13624"/>
        <c:axId val="2127688856"/>
      </c:lineChart>
      <c:catAx>
        <c:axId val="212771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688856"/>
        <c:crosses val="autoZero"/>
        <c:auto val="1"/>
        <c:lblAlgn val="ctr"/>
        <c:lblOffset val="100"/>
        <c:noMultiLvlLbl val="0"/>
      </c:catAx>
      <c:valAx>
        <c:axId val="2127688856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71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471672"/>
        <c:axId val="2088474664"/>
      </c:lineChart>
      <c:catAx>
        <c:axId val="208847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474664"/>
        <c:crosses val="autoZero"/>
        <c:auto val="1"/>
        <c:lblAlgn val="ctr"/>
        <c:lblOffset val="100"/>
        <c:noMultiLvlLbl val="0"/>
      </c:catAx>
      <c:valAx>
        <c:axId val="208847466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47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828872"/>
        <c:axId val="-2123937480"/>
      </c:lineChart>
      <c:catAx>
        <c:axId val="-212482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937480"/>
        <c:crosses val="autoZero"/>
        <c:auto val="1"/>
        <c:lblAlgn val="ctr"/>
        <c:lblOffset val="100"/>
        <c:noMultiLvlLbl val="0"/>
      </c:catAx>
      <c:valAx>
        <c:axId val="-2123937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2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09000"/>
        <c:axId val="-2126604296"/>
      </c:lineChart>
      <c:catAx>
        <c:axId val="212580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604296"/>
        <c:crosses val="autoZero"/>
        <c:auto val="1"/>
        <c:lblAlgn val="ctr"/>
        <c:lblOffset val="100"/>
        <c:noMultiLvlLbl val="0"/>
      </c:catAx>
      <c:valAx>
        <c:axId val="-212660429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80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638552"/>
        <c:axId val="-2127335912"/>
      </c:lineChart>
      <c:catAx>
        <c:axId val="214063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335912"/>
        <c:crosses val="autoZero"/>
        <c:auto val="1"/>
        <c:lblAlgn val="ctr"/>
        <c:lblOffset val="100"/>
        <c:noMultiLvlLbl val="0"/>
      </c:catAx>
      <c:valAx>
        <c:axId val="-212733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63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520056"/>
        <c:axId val="-2123218232"/>
      </c:lineChart>
      <c:catAx>
        <c:axId val="208752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218232"/>
        <c:crosses val="autoZero"/>
        <c:auto val="1"/>
        <c:lblAlgn val="ctr"/>
        <c:lblOffset val="100"/>
        <c:noMultiLvlLbl val="0"/>
      </c:catAx>
      <c:valAx>
        <c:axId val="-212321823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752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中国石化!$D$9:$KD$9</c:f>
              <c:numCache>
                <c:formatCode>[Red]0.00;[Green]\-0.00</c:formatCode>
                <c:ptCount val="28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124248"/>
        <c:axId val="2144815272"/>
      </c:lineChart>
      <c:catAx>
        <c:axId val="212812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815272"/>
        <c:crosses val="autoZero"/>
        <c:auto val="1"/>
        <c:lblAlgn val="ctr"/>
        <c:lblOffset val="100"/>
        <c:noMultiLvlLbl val="0"/>
      </c:catAx>
      <c:valAx>
        <c:axId val="2144815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812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45"/>
  <sheetViews>
    <sheetView tabSelected="1" topLeftCell="GK1" workbookViewId="0">
      <selection activeCell="GU5" sqref="GU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03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0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0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</row>
    <row r="5" spans="1:20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</row>
    <row r="6" spans="1:203">
      <c r="A6" s="10"/>
      <c r="B6" s="34">
        <f>SUM(D6:MI6)</f>
        <v>-451427.79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</row>
    <row r="7" spans="1:20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</row>
    <row r="8" spans="1:203">
      <c r="A8" s="8">
        <f>B8/F2</f>
        <v>-1.4297063959692652E-2</v>
      </c>
      <c r="B8" s="7">
        <f>SUM(D8:MI8)</f>
        <v>-9018.5879457741248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</row>
    <row r="9" spans="1:203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</row>
    <row r="10" spans="1:203">
      <c r="A10" s="10"/>
      <c r="B10" s="10">
        <f>B6/B8</f>
        <v>50.05526283208529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0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03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03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03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03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03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19"/>
  <sheetViews>
    <sheetView topLeftCell="HS1" workbookViewId="0">
      <selection activeCell="IE5" sqref="IE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39">
      <c r="C2" s="1" t="s">
        <v>20</v>
      </c>
      <c r="D2" s="1" t="s">
        <v>7</v>
      </c>
      <c r="E2">
        <v>16.73</v>
      </c>
      <c r="F2">
        <f>E2*10000</f>
        <v>167300</v>
      </c>
    </row>
    <row r="3" spans="1:239">
      <c r="C3" s="1" t="s">
        <v>1</v>
      </c>
    </row>
    <row r="4" spans="1:2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</row>
    <row r="5" spans="1:2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</row>
    <row r="6" spans="1:239">
      <c r="B6" s="15">
        <f>SUM(D6:MI6)</f>
        <v>-9370.8500000000131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</row>
    <row r="7" spans="1:23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</row>
    <row r="8" spans="1:239">
      <c r="A8" s="8">
        <f>B8/F2</f>
        <v>-1.4203511482019737E-2</v>
      </c>
      <c r="B8" s="7">
        <f>SUM(D8:MI8)</f>
        <v>-2376.2474709419021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" si="114">IE6/IE7</f>
        <v>196.72489082969432</v>
      </c>
    </row>
    <row r="9" spans="1:239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</row>
    <row r="10" spans="1:239">
      <c r="B10" s="10">
        <f>B6/B8</f>
        <v>3.9435496995123893</v>
      </c>
    </row>
    <row r="12" spans="1:239">
      <c r="C12" s="17" t="s">
        <v>26</v>
      </c>
      <c r="D12" s="17" t="s">
        <v>27</v>
      </c>
    </row>
    <row r="13" spans="1:239">
      <c r="C13" s="10">
        <v>400</v>
      </c>
      <c r="D13" s="10">
        <v>8.4030000000000005</v>
      </c>
    </row>
    <row r="14" spans="1:239">
      <c r="A14" s="1" t="s">
        <v>29</v>
      </c>
      <c r="B14" s="23">
        <v>42991</v>
      </c>
      <c r="C14">
        <v>2000</v>
      </c>
      <c r="D14">
        <v>4.75</v>
      </c>
    </row>
    <row r="15" spans="1:239">
      <c r="A15" s="1" t="s">
        <v>29</v>
      </c>
      <c r="B15" s="11">
        <v>42993</v>
      </c>
      <c r="C15">
        <v>2000</v>
      </c>
      <c r="D15">
        <v>4.71</v>
      </c>
    </row>
    <row r="16" spans="1:239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20"/>
  <sheetViews>
    <sheetView topLeftCell="HT1" workbookViewId="0">
      <selection activeCell="IE5" sqref="IE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3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39">
      <c r="C3" s="1" t="s">
        <v>1</v>
      </c>
    </row>
    <row r="4" spans="1:2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</row>
    <row r="5" spans="1:2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</row>
    <row r="6" spans="1:239">
      <c r="B6" s="15">
        <f>SUM(D6:MI6)</f>
        <v>-142099.44999999998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</row>
    <row r="7" spans="1:23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</row>
    <row r="8" spans="1:239">
      <c r="A8" s="8">
        <f>B8/F2</f>
        <v>-0.10058306647537202</v>
      </c>
      <c r="B8" s="7">
        <f>SUM(D8:MI8)</f>
        <v>-9525.2163952177307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</row>
    <row r="9" spans="1:23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</row>
    <row r="10" spans="1:239">
      <c r="B10">
        <f>B6/B8</f>
        <v>14.918238505462513</v>
      </c>
      <c r="HX10" t="s">
        <v>93</v>
      </c>
    </row>
    <row r="16" spans="1:23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14"/>
  <sheetViews>
    <sheetView topLeftCell="HO1" workbookViewId="0">
      <selection activeCell="IE5" sqref="IE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39">
      <c r="C2" s="1" t="s">
        <v>11</v>
      </c>
      <c r="D2" s="1" t="s">
        <v>7</v>
      </c>
      <c r="E2">
        <v>4.05</v>
      </c>
      <c r="F2">
        <f>E2*10000</f>
        <v>40500</v>
      </c>
    </row>
    <row r="3" spans="1:239">
      <c r="C3" s="1" t="s">
        <v>1</v>
      </c>
    </row>
    <row r="4" spans="1:23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</row>
    <row r="5" spans="1:2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</row>
    <row r="6" spans="1:239" s="27" customFormat="1">
      <c r="B6" s="28">
        <f>SUM(D6:MI6)</f>
        <v>-30762.209999999977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</row>
    <row r="7" spans="1:23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</row>
    <row r="8" spans="1:239">
      <c r="A8" s="8">
        <f>B8/F2</f>
        <v>-7.1612866177859086E-2</v>
      </c>
      <c r="B8" s="7">
        <f>SUM(D8:MI8)</f>
        <v>-2900.3210802032927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" si="113">IE6/IE7</f>
        <v>-10.4950634696756</v>
      </c>
    </row>
    <row r="9" spans="1:23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</row>
    <row r="10" spans="1:239">
      <c r="B10" s="10">
        <f>B6/B8</f>
        <v>10.606484299263775</v>
      </c>
      <c r="HE10" s="1" t="s">
        <v>41</v>
      </c>
    </row>
    <row r="12" spans="1:239">
      <c r="C12" s="17" t="s">
        <v>26</v>
      </c>
      <c r="D12" s="17" t="s">
        <v>27</v>
      </c>
    </row>
    <row r="13" spans="1:239">
      <c r="C13" s="10">
        <v>300</v>
      </c>
      <c r="D13" s="10">
        <v>27.286999999999999</v>
      </c>
    </row>
    <row r="14" spans="1:23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V14"/>
  <sheetViews>
    <sheetView topLeftCell="HL1" workbookViewId="0">
      <selection activeCell="HV5" sqref="HV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30">
      <c r="C2" s="1" t="s">
        <v>8</v>
      </c>
      <c r="D2" s="1" t="s">
        <v>7</v>
      </c>
      <c r="E2">
        <v>220.39</v>
      </c>
      <c r="F2">
        <f>E2*10000</f>
        <v>2203900</v>
      </c>
    </row>
    <row r="3" spans="1:230">
      <c r="C3" s="1" t="s">
        <v>1</v>
      </c>
    </row>
    <row r="4" spans="1:2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</row>
    <row r="5" spans="1:2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</row>
    <row r="6" spans="1:230">
      <c r="B6" s="15">
        <f>SUM(D6:MI6)</f>
        <v>-255429.47999999986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</row>
    <row r="7" spans="1:23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</row>
    <row r="8" spans="1:230">
      <c r="A8" s="8">
        <f>B8/F2</f>
        <v>-5.6556417560973272E-2</v>
      </c>
      <c r="B8" s="7">
        <f>SUM(D8:MI8)</f>
        <v>-124644.68866262899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</row>
    <row r="9" spans="1:23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</row>
    <row r="10" spans="1:230">
      <c r="T10" s="22" t="s">
        <v>49</v>
      </c>
      <c r="FE10" t="s">
        <v>82</v>
      </c>
      <c r="HJ10" t="s">
        <v>91</v>
      </c>
    </row>
    <row r="13" spans="1:230">
      <c r="C13" s="1" t="s">
        <v>26</v>
      </c>
      <c r="D13" s="1" t="s">
        <v>27</v>
      </c>
      <c r="E13" s="1" t="s">
        <v>47</v>
      </c>
    </row>
    <row r="14" spans="1:23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15"/>
  <sheetViews>
    <sheetView topLeftCell="HS1" workbookViewId="0">
      <selection activeCell="IE5" sqref="IE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9">
      <c r="C2" s="1" t="s">
        <v>9</v>
      </c>
      <c r="D2" s="1" t="s">
        <v>7</v>
      </c>
      <c r="E2">
        <v>9.6</v>
      </c>
      <c r="F2">
        <f>E2*10000</f>
        <v>96000</v>
      </c>
    </row>
    <row r="3" spans="1:239">
      <c r="C3" s="1" t="s">
        <v>1</v>
      </c>
    </row>
    <row r="4" spans="1:2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</row>
    <row r="5" spans="1:2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</row>
    <row r="6" spans="1:239">
      <c r="B6" s="15">
        <f>SUM(D6:MI6)</f>
        <v>-97223.069999999978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</row>
    <row r="7" spans="1:23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</row>
    <row r="8" spans="1:239">
      <c r="A8" s="8">
        <f>B8/F2</f>
        <v>-0.18429825376712008</v>
      </c>
      <c r="B8" s="7">
        <f>SUM(D8:MI8)</f>
        <v>-17692.632361643529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</row>
    <row r="9" spans="1:23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</row>
    <row r="12" spans="1:239">
      <c r="C12" s="1" t="s">
        <v>26</v>
      </c>
      <c r="D12" s="1" t="s">
        <v>27</v>
      </c>
      <c r="E12" s="1" t="s">
        <v>30</v>
      </c>
    </row>
    <row r="13" spans="1:23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39">
      <c r="C14" s="12"/>
      <c r="D14" s="13"/>
      <c r="E14" s="13"/>
    </row>
    <row r="15" spans="1:23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G15"/>
  <sheetViews>
    <sheetView topLeftCell="GP1" workbookViewId="0">
      <selection activeCell="HG5" sqref="HG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15">
      <c r="C2" s="1" t="s">
        <v>15</v>
      </c>
      <c r="D2" s="1" t="s">
        <v>7</v>
      </c>
      <c r="E2">
        <v>3.89</v>
      </c>
      <c r="F2">
        <f>E2*10000</f>
        <v>38900</v>
      </c>
    </row>
    <row r="3" spans="1:215">
      <c r="C3" s="1" t="s">
        <v>1</v>
      </c>
    </row>
    <row r="4" spans="1:2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</row>
    <row r="5" spans="1:2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</row>
    <row r="6" spans="1:215">
      <c r="B6" s="15">
        <f>SUM(D6:MI6)</f>
        <v>-4087.4399999999987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</row>
    <row r="7" spans="1:21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</row>
    <row r="8" spans="1:215">
      <c r="A8" s="8">
        <f>B8/F2</f>
        <v>-2.5131876871088487E-2</v>
      </c>
      <c r="B8" s="7">
        <f>SUM(D8:MI8)</f>
        <v>-977.63001028534211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</row>
    <row r="9" spans="1:21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</row>
    <row r="10" spans="1:215">
      <c r="CD10" s="1" t="s">
        <v>76</v>
      </c>
      <c r="FB10" t="s">
        <v>82</v>
      </c>
      <c r="FP10" s="1" t="s">
        <v>84</v>
      </c>
    </row>
    <row r="14" spans="1:215">
      <c r="C14" s="1" t="s">
        <v>26</v>
      </c>
      <c r="D14" s="17" t="s">
        <v>27</v>
      </c>
      <c r="E14" s="1" t="s">
        <v>30</v>
      </c>
    </row>
    <row r="15" spans="1:21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18"/>
  <sheetViews>
    <sheetView topLeftCell="HN1" workbookViewId="0">
      <selection activeCell="IE5" sqref="IE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39">
      <c r="C3" s="1" t="s">
        <v>1</v>
      </c>
    </row>
    <row r="4" spans="1:2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</row>
    <row r="5" spans="1:2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</row>
    <row r="6" spans="1:239">
      <c r="B6" s="15">
        <f>SUM(D6:MI6)</f>
        <v>-78344.020000000062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</row>
    <row r="7" spans="1:23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</row>
    <row r="8" spans="1:239">
      <c r="A8" s="8">
        <f>B8/F2</f>
        <v>-2.8736617533347688E-2</v>
      </c>
      <c r="B8" s="7">
        <f>SUM(D8:MI8)</f>
        <v>-22793.885027451382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</row>
    <row r="9" spans="1:23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</row>
    <row r="14" spans="1:239">
      <c r="C14" s="1" t="s">
        <v>26</v>
      </c>
      <c r="D14" s="1" t="s">
        <v>27</v>
      </c>
      <c r="E14" s="1" t="s">
        <v>30</v>
      </c>
    </row>
    <row r="15" spans="1:23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3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D15"/>
  <sheetViews>
    <sheetView topLeftCell="HO1" workbookViewId="0">
      <selection activeCell="ID5" sqref="ID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38">
      <c r="C2" s="1" t="s">
        <v>14</v>
      </c>
      <c r="D2" s="1" t="s">
        <v>7</v>
      </c>
      <c r="E2">
        <v>19.88</v>
      </c>
      <c r="F2">
        <f>E2*10000</f>
        <v>198800</v>
      </c>
    </row>
    <row r="3" spans="1:238">
      <c r="C3" s="1" t="s">
        <v>1</v>
      </c>
    </row>
    <row r="4" spans="1:2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</row>
    <row r="5" spans="1:2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</row>
    <row r="6" spans="1:238">
      <c r="B6" s="15">
        <f>SUM(D6:MI6)</f>
        <v>-49314.17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</row>
    <row r="7" spans="1:23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</row>
    <row r="8" spans="1:238">
      <c r="A8" s="8">
        <f>B8/F2</f>
        <v>-5.6470745726890571E-2</v>
      </c>
      <c r="B8" s="7">
        <f>SUM(D8:MI8)</f>
        <v>-11226.384250505846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</row>
    <row r="9" spans="1:23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</row>
    <row r="10" spans="1:23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38">
      <c r="C13" s="17" t="s">
        <v>26</v>
      </c>
      <c r="D13" s="17" t="s">
        <v>27</v>
      </c>
      <c r="E13" s="1" t="s">
        <v>35</v>
      </c>
    </row>
    <row r="14" spans="1:23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3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14"/>
  <sheetViews>
    <sheetView topLeftCell="HO1" workbookViewId="0">
      <selection activeCell="IE5" sqref="IE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39">
      <c r="C2" s="1" t="s">
        <v>16</v>
      </c>
      <c r="D2" s="1" t="s">
        <v>7</v>
      </c>
      <c r="E2">
        <v>178.53</v>
      </c>
      <c r="F2">
        <f>E2*10000</f>
        <v>1785300</v>
      </c>
    </row>
    <row r="3" spans="1:239">
      <c r="C3" s="1" t="s">
        <v>1</v>
      </c>
    </row>
    <row r="4" spans="1:2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</row>
    <row r="5" spans="1:2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</row>
    <row r="6" spans="1:239">
      <c r="B6" s="15">
        <f>SUM(D6:MI6)</f>
        <v>-86723.970000000016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</row>
    <row r="7" spans="1:23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</row>
    <row r="8" spans="1:239">
      <c r="A8" s="8">
        <f>B8/F2</f>
        <v>-1.3572508814697466E-2</v>
      </c>
      <c r="B8" s="7">
        <f>SUM(D8:MI8)</f>
        <v>-24230.999986879386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</row>
    <row r="9" spans="1:23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</row>
    <row r="10" spans="1:239">
      <c r="B10">
        <f>B6/B8</f>
        <v>3.5790503919342727</v>
      </c>
      <c r="U10" s="1" t="s">
        <v>51</v>
      </c>
      <c r="V10" s="1" t="s">
        <v>41</v>
      </c>
      <c r="HV10" t="s">
        <v>92</v>
      </c>
    </row>
    <row r="12" spans="1:239">
      <c r="C12" s="1" t="s">
        <v>26</v>
      </c>
      <c r="D12" s="1" t="s">
        <v>27</v>
      </c>
    </row>
    <row r="13" spans="1:239">
      <c r="C13">
        <v>800</v>
      </c>
      <c r="D13">
        <v>9.1660000000000004</v>
      </c>
    </row>
    <row r="14" spans="1:23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N14"/>
  <sheetViews>
    <sheetView topLeftCell="FD2" workbookViewId="0">
      <selection activeCell="FN5" sqref="FN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70">
      <c r="C2" s="1" t="s">
        <v>13</v>
      </c>
      <c r="D2" s="1" t="s">
        <v>7</v>
      </c>
      <c r="E2">
        <v>6.98</v>
      </c>
      <c r="F2">
        <f>E2*10000</f>
        <v>69800</v>
      </c>
    </row>
    <row r="3" spans="1:170">
      <c r="C3" s="1" t="s">
        <v>1</v>
      </c>
    </row>
    <row r="4" spans="1:1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</row>
    <row r="5" spans="1:1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</row>
    <row r="6" spans="1:170">
      <c r="B6" s="15">
        <f>SUM(D6:MI6)</f>
        <v>-174103.90999999995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</row>
    <row r="7" spans="1:17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</row>
    <row r="8" spans="1:170">
      <c r="A8" s="8">
        <f>B8/F2</f>
        <v>-0.2581081410906948</v>
      </c>
      <c r="B8" s="7">
        <f>SUM(D8:MI8)</f>
        <v>-18015.948248130499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</row>
    <row r="9" spans="1:170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</row>
    <row r="10" spans="1:170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70">
      <c r="C12" s="1" t="s">
        <v>26</v>
      </c>
      <c r="D12" s="1" t="s">
        <v>27</v>
      </c>
    </row>
    <row r="13" spans="1:170">
      <c r="C13">
        <v>400</v>
      </c>
      <c r="D13">
        <v>27.524999999999999</v>
      </c>
      <c r="G13" s="1" t="s">
        <v>31</v>
      </c>
    </row>
    <row r="14" spans="1:170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Q13"/>
  <sheetViews>
    <sheetView topLeftCell="HG1" workbookViewId="0">
      <selection activeCell="HQ5" sqref="HQ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25">
      <c r="C2" s="1" t="s">
        <v>53</v>
      </c>
      <c r="D2" s="1" t="s">
        <v>7</v>
      </c>
      <c r="E2">
        <v>12.56</v>
      </c>
      <c r="F2">
        <f>E2*10000</f>
        <v>125600</v>
      </c>
    </row>
    <row r="3" spans="1:225">
      <c r="C3" s="1" t="s">
        <v>1</v>
      </c>
    </row>
    <row r="4" spans="1:2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</row>
    <row r="5" spans="1:22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</row>
    <row r="6" spans="1:225">
      <c r="B6" s="15">
        <f>SUM(D6:MI6)</f>
        <v>503654.61000000004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</row>
    <row r="7" spans="1:22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</row>
    <row r="8" spans="1:225">
      <c r="A8" s="8">
        <f>B8/F2</f>
        <v>6.7303227473417401E-3</v>
      </c>
      <c r="B8" s="7">
        <f>SUM(D8:MI8)</f>
        <v>845.32853706612252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</row>
    <row r="9" spans="1:225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</row>
    <row r="10" spans="1:225">
      <c r="B10">
        <f>B6/B8</f>
        <v>595.80930716953139</v>
      </c>
      <c r="GM10" t="s">
        <v>89</v>
      </c>
    </row>
    <row r="12" spans="1:225">
      <c r="C12" s="17" t="s">
        <v>26</v>
      </c>
      <c r="D12" s="17" t="s">
        <v>27</v>
      </c>
    </row>
    <row r="13" spans="1:22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14"/>
  <sheetViews>
    <sheetView topLeftCell="HN1" workbookViewId="0">
      <selection activeCell="IE5" sqref="IE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39">
      <c r="C2" s="1" t="s">
        <v>19</v>
      </c>
      <c r="D2" s="1" t="s">
        <v>7</v>
      </c>
      <c r="E2">
        <v>19.34</v>
      </c>
      <c r="F2">
        <f>E2*10000</f>
        <v>193400</v>
      </c>
    </row>
    <row r="3" spans="1:239">
      <c r="C3" s="1" t="s">
        <v>1</v>
      </c>
    </row>
    <row r="4" spans="1:2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</row>
    <row r="5" spans="1:2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</row>
    <row r="6" spans="1:239">
      <c r="B6" s="15">
        <f>SUM(D6:MI6)</f>
        <v>-31892.139999999985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</row>
    <row r="7" spans="1:23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</row>
    <row r="8" spans="1:239">
      <c r="A8" s="8">
        <f>B8/F2</f>
        <v>-6.0903153917611835E-2</v>
      </c>
      <c r="B8" s="7">
        <f>SUM(D8:MI8)</f>
        <v>-11778.669967666128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</row>
    <row r="9" spans="1:23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</row>
    <row r="10" spans="1:239">
      <c r="DY10" s="1" t="s">
        <v>41</v>
      </c>
    </row>
    <row r="12" spans="1:239">
      <c r="C12" s="17" t="s">
        <v>26</v>
      </c>
      <c r="D12" s="17" t="s">
        <v>27</v>
      </c>
    </row>
    <row r="13" spans="1:239">
      <c r="C13" s="10">
        <v>600</v>
      </c>
      <c r="D13" s="10">
        <v>7.2480000000000002</v>
      </c>
    </row>
    <row r="14" spans="1:23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14"/>
  <sheetViews>
    <sheetView topLeftCell="HN1" workbookViewId="0">
      <selection activeCell="IF39" sqref="IF39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39">
      <c r="C2" s="1" t="s">
        <v>21</v>
      </c>
      <c r="D2" s="1" t="s">
        <v>7</v>
      </c>
      <c r="E2">
        <v>5.4</v>
      </c>
      <c r="F2">
        <f>E2*10000</f>
        <v>54000</v>
      </c>
    </row>
    <row r="3" spans="1:239">
      <c r="C3" s="1" t="s">
        <v>1</v>
      </c>
    </row>
    <row r="4" spans="1:2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</row>
    <row r="5" spans="1:2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</row>
    <row r="6" spans="1:239">
      <c r="B6" s="15">
        <f>SUM(D6:MI6)</f>
        <v>-6653.1800000000012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</row>
    <row r="7" spans="1:23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</row>
    <row r="8" spans="1:239">
      <c r="A8" s="8">
        <f>B8/F2</f>
        <v>-2.29233800114702E-2</v>
      </c>
      <c r="B8" s="7">
        <f>SUM(D8:MI8)</f>
        <v>-1237.8625206193908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</row>
    <row r="9" spans="1:23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</row>
    <row r="12" spans="1:239">
      <c r="C12" s="17" t="s">
        <v>26</v>
      </c>
      <c r="D12" s="17" t="s">
        <v>27</v>
      </c>
    </row>
    <row r="13" spans="1:239">
      <c r="C13" s="10">
        <v>300</v>
      </c>
      <c r="D13" s="10">
        <v>8.4870000000000001</v>
      </c>
    </row>
    <row r="14" spans="1:23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L13"/>
  <sheetViews>
    <sheetView topLeftCell="GT1" workbookViewId="0">
      <selection activeCell="HL5" sqref="HL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20">
      <c r="C2" s="1" t="s">
        <v>58</v>
      </c>
      <c r="D2" s="1" t="s">
        <v>7</v>
      </c>
      <c r="E2">
        <v>7.83</v>
      </c>
      <c r="F2">
        <f>E2*10000</f>
        <v>78300</v>
      </c>
    </row>
    <row r="3" spans="1:220">
      <c r="C3" s="1" t="s">
        <v>1</v>
      </c>
    </row>
    <row r="4" spans="1:2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</row>
    <row r="5" spans="1:22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</row>
    <row r="6" spans="1:220">
      <c r="B6" s="15">
        <f>SUM(D6:MI6)</f>
        <v>-17723.399999999998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</row>
    <row r="7" spans="1:22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</row>
    <row r="8" spans="1:220">
      <c r="A8" s="8">
        <f>B8/F2</f>
        <v>-1.7701712037862964E-2</v>
      </c>
      <c r="B8" s="7">
        <f>SUM(D8:MI8)</f>
        <v>-1386.0440525646702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</row>
    <row r="9" spans="1:22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</row>
    <row r="10" spans="1:220">
      <c r="GF10" t="s">
        <v>88</v>
      </c>
    </row>
    <row r="11" spans="1:220">
      <c r="GF11" t="s">
        <v>87</v>
      </c>
    </row>
    <row r="12" spans="1:220">
      <c r="C12" s="17" t="s">
        <v>26</v>
      </c>
      <c r="D12" s="17" t="s">
        <v>27</v>
      </c>
    </row>
    <row r="13" spans="1:22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3"/>
  <sheetViews>
    <sheetView topLeftCell="DI1" workbookViewId="0">
      <selection activeCell="DU5" sqref="DU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5">
      <c r="C2" s="1" t="s">
        <v>80</v>
      </c>
      <c r="D2" s="1" t="s">
        <v>7</v>
      </c>
      <c r="E2">
        <v>6.54</v>
      </c>
      <c r="F2">
        <f>E2*10000</f>
        <v>65400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</row>
    <row r="6" spans="1:125">
      <c r="B6" s="15">
        <f>SUM(D6:MI6)</f>
        <v>-142046.66000000003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</row>
    <row r="7" spans="1:125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</row>
    <row r="8" spans="1:125">
      <c r="A8" s="8">
        <f>B8/F2</f>
        <v>-3.7051705315305467E-2</v>
      </c>
      <c r="B8" s="7">
        <f>SUM(D8:MI8)</f>
        <v>-2423.1815276209777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</row>
    <row r="9" spans="1:125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</row>
    <row r="12" spans="1:125">
      <c r="C12" s="17" t="s">
        <v>26</v>
      </c>
      <c r="D12" s="17" t="s">
        <v>27</v>
      </c>
    </row>
    <row r="13" spans="1:12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3"/>
  <sheetViews>
    <sheetView topLeftCell="DG1" workbookViewId="0">
      <selection activeCell="DU5" sqref="DU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5">
      <c r="C2" s="1" t="s">
        <v>81</v>
      </c>
      <c r="D2" s="1" t="s">
        <v>7</v>
      </c>
      <c r="E2">
        <v>10.41</v>
      </c>
      <c r="F2">
        <f>E2*10000</f>
        <v>104100</v>
      </c>
    </row>
    <row r="3" spans="1:125">
      <c r="C3" s="1" t="s">
        <v>1</v>
      </c>
    </row>
    <row r="4" spans="1:1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</row>
    <row r="5" spans="1:125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</row>
    <row r="6" spans="1:125">
      <c r="B6" s="15">
        <f>SUM(D6:MI6)</f>
        <v>-71385.559999999969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</row>
    <row r="7" spans="1:125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</row>
    <row r="8" spans="1:125">
      <c r="A8" s="8">
        <f>B8/F2</f>
        <v>-6.7985304274255122E-3</v>
      </c>
      <c r="B8" s="7">
        <f>SUM(D8:MI8)</f>
        <v>-707.72701749499583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</row>
    <row r="9" spans="1:125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</row>
    <row r="12" spans="1:125">
      <c r="C12" s="17" t="s">
        <v>26</v>
      </c>
      <c r="D12" s="17" t="s">
        <v>27</v>
      </c>
    </row>
    <row r="13" spans="1:12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17"/>
  <sheetViews>
    <sheetView topLeftCell="HT1" workbookViewId="0">
      <selection activeCell="IE5" sqref="IE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39">
      <c r="C2" s="1" t="s">
        <v>10</v>
      </c>
      <c r="D2" s="1" t="s">
        <v>7</v>
      </c>
      <c r="E2">
        <v>955.58</v>
      </c>
      <c r="F2">
        <f>E2*10000</f>
        <v>9555800</v>
      </c>
    </row>
    <row r="3" spans="1:239">
      <c r="C3" s="1" t="s">
        <v>1</v>
      </c>
    </row>
    <row r="4" spans="1:2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</row>
    <row r="5" spans="1:2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</row>
    <row r="6" spans="1:239">
      <c r="B6" s="15">
        <f>SUM(D6:MI6)</f>
        <v>23753.33000000002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</row>
    <row r="7" spans="1:23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</row>
    <row r="8" spans="1:239">
      <c r="A8" s="8">
        <f>B8/F2</f>
        <v>6.1619462691725805E-4</v>
      </c>
      <c r="B8" s="7">
        <f>SUM(D8:MI8)</f>
        <v>5888.232615895934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</row>
    <row r="9" spans="1:239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</row>
    <row r="10" spans="1:239">
      <c r="B10" s="10">
        <f>B6/B8</f>
        <v>4.0340339027835421</v>
      </c>
      <c r="GS10" t="s">
        <v>85</v>
      </c>
    </row>
    <row r="12" spans="1:239">
      <c r="C12" s="17" t="s">
        <v>26</v>
      </c>
      <c r="D12" s="17" t="s">
        <v>27</v>
      </c>
    </row>
    <row r="13" spans="1:239">
      <c r="C13" s="10">
        <v>1000</v>
      </c>
      <c r="D13" s="10">
        <v>7.5910000000000002</v>
      </c>
    </row>
    <row r="14" spans="1:239">
      <c r="C14">
        <v>900</v>
      </c>
      <c r="D14">
        <v>5.9</v>
      </c>
    </row>
    <row r="15" spans="1:239">
      <c r="A15" s="1" t="s">
        <v>28</v>
      </c>
      <c r="B15" s="38">
        <v>11232</v>
      </c>
      <c r="C15">
        <v>1900</v>
      </c>
      <c r="D15">
        <v>6</v>
      </c>
    </row>
    <row r="16" spans="1:239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17"/>
  <sheetViews>
    <sheetView topLeftCell="HU1" workbookViewId="0">
      <selection activeCell="IE5" sqref="IE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9">
      <c r="C2" s="1" t="s">
        <v>17</v>
      </c>
      <c r="D2" s="1" t="s">
        <v>7</v>
      </c>
      <c r="E2">
        <v>220.9</v>
      </c>
      <c r="F2">
        <f>E2*10000</f>
        <v>2209000</v>
      </c>
    </row>
    <row r="3" spans="1:239">
      <c r="C3" s="1" t="s">
        <v>1</v>
      </c>
    </row>
    <row r="4" spans="1:2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</row>
    <row r="5" spans="1:2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</row>
    <row r="6" spans="1:239">
      <c r="B6" s="15">
        <f>SUM(D6:MI6)</f>
        <v>58535.739999999874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</row>
    <row r="7" spans="1:23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</row>
    <row r="8" spans="1:239">
      <c r="A8" s="8">
        <f>B8/F2</f>
        <v>2.5218012039500055E-3</v>
      </c>
      <c r="B8" s="7">
        <f>SUM(D8:MI8)</f>
        <v>5570.6588595255625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</row>
    <row r="9" spans="1:239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</row>
    <row r="10" spans="1:239">
      <c r="B10" s="10">
        <f>B6/B8</f>
        <v>10.507866569482447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39">
      <c r="AB11" s="1" t="s">
        <v>61</v>
      </c>
    </row>
    <row r="13" spans="1:239">
      <c r="C13" s="17" t="s">
        <v>26</v>
      </c>
      <c r="D13" s="17" t="s">
        <v>27</v>
      </c>
      <c r="E13" s="1" t="s">
        <v>28</v>
      </c>
    </row>
    <row r="14" spans="1:239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39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39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H15"/>
  <sheetViews>
    <sheetView topLeftCell="GT1" workbookViewId="0">
      <selection activeCell="HH5" sqref="HH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16">
      <c r="C2" s="1" t="s">
        <v>33</v>
      </c>
      <c r="D2" s="1" t="s">
        <v>7</v>
      </c>
      <c r="E2">
        <v>11.94</v>
      </c>
      <c r="F2">
        <f>E2*10000</f>
        <v>119400</v>
      </c>
    </row>
    <row r="3" spans="1:216">
      <c r="C3" s="1" t="s">
        <v>1</v>
      </c>
    </row>
    <row r="4" spans="1:2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</row>
    <row r="5" spans="1:21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</row>
    <row r="6" spans="1:216">
      <c r="B6" s="15">
        <f>SUM(D6:MI6)</f>
        <v>-47780.720000000008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</row>
    <row r="7" spans="1:21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</row>
    <row r="8" spans="1:216">
      <c r="A8" s="8">
        <f>B8/F2</f>
        <v>-0.10405789946000053</v>
      </c>
      <c r="B8" s="7">
        <f>SUM(D8:MI8)</f>
        <v>-12424.513195524063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</row>
    <row r="9" spans="1:21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</row>
    <row r="10" spans="1:216">
      <c r="B10">
        <f>B6/B8</f>
        <v>3.8456814563336805</v>
      </c>
      <c r="DF10" t="s">
        <v>82</v>
      </c>
    </row>
    <row r="12" spans="1:216">
      <c r="C12" s="17" t="s">
        <v>26</v>
      </c>
      <c r="D12" s="17" t="s">
        <v>27</v>
      </c>
    </row>
    <row r="13" spans="1:216">
      <c r="C13" s="10">
        <v>800</v>
      </c>
      <c r="D13" s="10">
        <v>14.318</v>
      </c>
    </row>
    <row r="14" spans="1:21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1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17"/>
  <sheetViews>
    <sheetView topLeftCell="HT1" workbookViewId="0">
      <selection activeCell="IE5" sqref="IE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9">
      <c r="C2" s="1" t="s">
        <v>18</v>
      </c>
      <c r="D2" s="1" t="s">
        <v>7</v>
      </c>
      <c r="E2">
        <v>295.52</v>
      </c>
      <c r="F2">
        <f>E2*10000</f>
        <v>2955200</v>
      </c>
    </row>
    <row r="3" spans="1:239">
      <c r="C3" s="1" t="s">
        <v>1</v>
      </c>
    </row>
    <row r="4" spans="1:2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</row>
    <row r="5" spans="1:2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</row>
    <row r="6" spans="1:239">
      <c r="B6" s="15">
        <f>SUM(D6:MI6)</f>
        <v>-1410.9600000000773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</row>
    <row r="7" spans="1:23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</row>
    <row r="8" spans="1:239">
      <c r="A8" s="8">
        <f>B8/F2</f>
        <v>-7.7544031719826273E-4</v>
      </c>
      <c r="B8" s="7">
        <f>SUM(D8:MI8)</f>
        <v>-2291.581225384306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</row>
    <row r="9" spans="1:239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</row>
    <row r="10" spans="1:239">
      <c r="B10">
        <f>B6/B8</f>
        <v>0.61571459233938108</v>
      </c>
      <c r="AJ10" t="s">
        <v>65</v>
      </c>
      <c r="HN10" t="s">
        <v>90</v>
      </c>
    </row>
    <row r="12" spans="1:239">
      <c r="C12" s="17" t="s">
        <v>26</v>
      </c>
      <c r="D12" s="17" t="s">
        <v>27</v>
      </c>
      <c r="E12" s="1" t="s">
        <v>30</v>
      </c>
    </row>
    <row r="13" spans="1:239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39">
      <c r="A14" s="1" t="s">
        <v>29</v>
      </c>
      <c r="B14" s="16">
        <v>43040</v>
      </c>
      <c r="C14">
        <v>1700</v>
      </c>
      <c r="D14">
        <v>8.23</v>
      </c>
    </row>
    <row r="15" spans="1:239">
      <c r="A15" s="1" t="s">
        <v>29</v>
      </c>
      <c r="B15" s="16">
        <v>43054</v>
      </c>
      <c r="C15">
        <v>2400</v>
      </c>
      <c r="D15">
        <v>8.34</v>
      </c>
    </row>
    <row r="16" spans="1:239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2018-07-30T14:05:04Z</dcterms:modified>
</cp:coreProperties>
</file>