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520" yWindow="20" windowWidth="25600" windowHeight="16060" tabRatio="996" activeTab="1"/>
  </bookViews>
  <sheets>
    <sheet name="民生银行" sheetId="13" r:id="rId1"/>
    <sheet name="美的集团" sheetId="21" r:id="rId2"/>
    <sheet name="达华智能" sheetId="1" r:id="rId3"/>
    <sheet name="沪电股份" sheetId="15" r:id="rId4"/>
    <sheet name="宝钢股份" sheetId="12" r:id="rId5"/>
    <sheet name="浙江医药" sheetId="7" r:id="rId6"/>
    <sheet name="远大控股" sheetId="6" r:id="rId7"/>
    <sheet name="包钢股份" sheetId="3" r:id="rId8"/>
    <sheet name="景兴纸业" sheetId="4" r:id="rId9"/>
    <sheet name="天宝食品" sheetId="10" r:id="rId10"/>
    <sheet name="中远海发" sheetId="2" r:id="rId11"/>
    <sheet name="st智慧" sheetId="9" r:id="rId12"/>
    <sheet name="中国石化" sheetId="5" r:id="rId13"/>
    <sheet name="中国中冶" sheetId="11" r:id="rId14"/>
    <sheet name="远望谷" sheetId="8" r:id="rId15"/>
    <sheet name="巨轮智能" sheetId="14" r:id="rId16"/>
    <sheet name="大金重工" sheetId="16" r:id="rId17"/>
    <sheet name="普邦股份" sheetId="18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8" i="20" l="1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B8" i="8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<sst xmlns="http://schemas.openxmlformats.org/spreadsheetml/2006/main" count="291" uniqueCount="72">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</sst>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7" fillId="0" borderId="0" xfId="0" applyFont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民生银行!$D$9:$CD$9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96744"/>
        <c:axId val="1772174232"/>
      </c:lineChart>
      <c:catAx>
        <c:axId val="177239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74232"/>
        <c:crosses val="autoZero"/>
        <c:auto val="1"/>
        <c:lblAlgn val="ctr"/>
        <c:lblOffset val="100"/>
        <c:noMultiLvlLbl val="0"/>
      </c:catAx>
      <c:valAx>
        <c:axId val="177217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396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沪电股份!$D$9:$CD$9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01096"/>
        <c:axId val="1772443976"/>
      </c:lineChart>
      <c:catAx>
        <c:axId val="177290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43976"/>
        <c:crosses val="autoZero"/>
        <c:auto val="1"/>
        <c:lblAlgn val="ctr"/>
        <c:lblOffset val="100"/>
        <c:noMultiLvlLbl val="0"/>
      </c:catAx>
      <c:valAx>
        <c:axId val="1772443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90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沪电股份!$D$7:$CD$7</c:f>
              <c:numCache>
                <c:formatCode>#,##0.00;[Red]#,##0.00</c:formatCode>
                <c:ptCount val="7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664568"/>
        <c:axId val="1772667576"/>
      </c:lineChart>
      <c:catAx>
        <c:axId val="1772664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667576"/>
        <c:crosses val="autoZero"/>
        <c:auto val="1"/>
        <c:lblAlgn val="ctr"/>
        <c:lblOffset val="100"/>
        <c:noMultiLvlLbl val="0"/>
      </c:catAx>
      <c:valAx>
        <c:axId val="177266757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66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沪电股份!$D$6:$CD$6</c:f>
              <c:numCache>
                <c:formatCode>[Red]0.00;[Green]\-0.00</c:formatCode>
                <c:ptCount val="79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812984"/>
        <c:axId val="1772404584"/>
      </c:barChart>
      <c:catAx>
        <c:axId val="204381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04584"/>
        <c:crosses val="autoZero"/>
        <c:auto val="1"/>
        <c:lblAlgn val="ctr"/>
        <c:lblOffset val="100"/>
        <c:noMultiLvlLbl val="0"/>
      </c:catAx>
      <c:valAx>
        <c:axId val="1772404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812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宝钢股份!$D$9:$CD$9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74536"/>
        <c:axId val="1772308008"/>
      </c:lineChart>
      <c:catAx>
        <c:axId val="177307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08008"/>
        <c:crosses val="autoZero"/>
        <c:auto val="1"/>
        <c:lblAlgn val="ctr"/>
        <c:lblOffset val="100"/>
        <c:noMultiLvlLbl val="0"/>
      </c:catAx>
      <c:valAx>
        <c:axId val="177230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074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宝钢股份!$D$7:$CD$7</c:f>
              <c:numCache>
                <c:formatCode>#,##0.00;[Red]#,##0.00</c:formatCode>
                <c:ptCount val="7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014984"/>
        <c:axId val="2044052056"/>
      </c:lineChart>
      <c:catAx>
        <c:axId val="177301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052056"/>
        <c:crosses val="autoZero"/>
        <c:auto val="1"/>
        <c:lblAlgn val="ctr"/>
        <c:lblOffset val="100"/>
        <c:noMultiLvlLbl val="0"/>
      </c:catAx>
      <c:valAx>
        <c:axId val="204405205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01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宝钢股份!$D$6:$CD$6</c:f>
              <c:numCache>
                <c:formatCode>[Red]0.00;[Green]\-0.00</c:formatCode>
                <c:ptCount val="79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740744"/>
        <c:axId val="1772533336"/>
      </c:barChart>
      <c:catAx>
        <c:axId val="177274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33336"/>
        <c:crosses val="autoZero"/>
        <c:auto val="1"/>
        <c:lblAlgn val="ctr"/>
        <c:lblOffset val="100"/>
        <c:noMultiLvlLbl val="0"/>
      </c:catAx>
      <c:valAx>
        <c:axId val="177253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740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浙江医药!$D$9:$CD$9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897144"/>
        <c:axId val="1773207272"/>
      </c:lineChart>
      <c:catAx>
        <c:axId val="177389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207272"/>
        <c:crosses val="autoZero"/>
        <c:auto val="1"/>
        <c:lblAlgn val="ctr"/>
        <c:lblOffset val="100"/>
        <c:noMultiLvlLbl val="0"/>
      </c:catAx>
      <c:valAx>
        <c:axId val="1773207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89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浙江医药!$D$7:$CD$7</c:f>
              <c:numCache>
                <c:formatCode>#,##0.00;[Red]#,##0.00</c:formatCode>
                <c:ptCount val="7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37160"/>
        <c:axId val="1773728088"/>
      </c:lineChart>
      <c:catAx>
        <c:axId val="1773337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28088"/>
        <c:crosses val="autoZero"/>
        <c:auto val="1"/>
        <c:lblAlgn val="ctr"/>
        <c:lblOffset val="100"/>
        <c:noMultiLvlLbl val="0"/>
      </c:catAx>
      <c:valAx>
        <c:axId val="177372808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3337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浙江医药!$D$6:$CD$6</c:f>
              <c:numCache>
                <c:formatCode>[Red]0.00;[Green]\-0.00</c:formatCode>
                <c:ptCount val="79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148952"/>
        <c:axId val="-2101329336"/>
      </c:barChart>
      <c:catAx>
        <c:axId val="177414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29336"/>
        <c:crosses val="autoZero"/>
        <c:auto val="1"/>
        <c:lblAlgn val="ctr"/>
        <c:lblOffset val="100"/>
        <c:noMultiLvlLbl val="0"/>
      </c:catAx>
      <c:valAx>
        <c:axId val="-2101329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4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56696"/>
        <c:axId val="1774161832"/>
      </c:lineChart>
      <c:catAx>
        <c:axId val="177415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161832"/>
        <c:crosses val="autoZero"/>
        <c:auto val="1"/>
        <c:lblAlgn val="ctr"/>
        <c:lblOffset val="100"/>
        <c:noMultiLvlLbl val="0"/>
      </c:catAx>
      <c:valAx>
        <c:axId val="177416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5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民生银行!$D$7:$CD$7</c:f>
              <c:numCache>
                <c:formatCode>#,##0.00;[Red]#,##0.00</c:formatCode>
                <c:ptCount val="7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744696"/>
        <c:axId val="2043747704"/>
      </c:lineChart>
      <c:catAx>
        <c:axId val="204374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747704"/>
        <c:crosses val="autoZero"/>
        <c:auto val="1"/>
        <c:lblAlgn val="ctr"/>
        <c:lblOffset val="100"/>
        <c:noMultiLvlLbl val="0"/>
      </c:catAx>
      <c:valAx>
        <c:axId val="2043747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374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43416"/>
        <c:axId val="1774046424"/>
      </c:lineChart>
      <c:catAx>
        <c:axId val="177404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46424"/>
        <c:crosses val="autoZero"/>
        <c:auto val="1"/>
        <c:lblAlgn val="ctr"/>
        <c:lblOffset val="100"/>
        <c:noMultiLvlLbl val="0"/>
      </c:catAx>
      <c:valAx>
        <c:axId val="1774046424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04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远大控股!$D$6:$CD$6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943352"/>
        <c:axId val="1773946360"/>
      </c:barChart>
      <c:catAx>
        <c:axId val="1773943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946360"/>
        <c:crosses val="autoZero"/>
        <c:auto val="1"/>
        <c:lblAlgn val="ctr"/>
        <c:lblOffset val="100"/>
        <c:noMultiLvlLbl val="0"/>
      </c:catAx>
      <c:valAx>
        <c:axId val="177394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94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包钢股份!$D$9:$CD$9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45752"/>
        <c:axId val="1773348760"/>
      </c:lineChart>
      <c:catAx>
        <c:axId val="177334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348760"/>
        <c:crosses val="autoZero"/>
        <c:auto val="1"/>
        <c:lblAlgn val="ctr"/>
        <c:lblOffset val="100"/>
        <c:noMultiLvlLbl val="0"/>
      </c:catAx>
      <c:valAx>
        <c:axId val="177334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4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包钢股份!$D$7:$CD$7</c:f>
              <c:numCache>
                <c:formatCode>General</c:formatCode>
                <c:ptCount val="7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098168"/>
        <c:axId val="-2101140232"/>
      </c:lineChart>
      <c:catAx>
        <c:axId val="1774098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140232"/>
        <c:crosses val="autoZero"/>
        <c:auto val="1"/>
        <c:lblAlgn val="ctr"/>
        <c:lblOffset val="100"/>
        <c:noMultiLvlLbl val="0"/>
      </c:catAx>
      <c:valAx>
        <c:axId val="-2101140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409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包钢股份!$D$6:$CD$6</c:f>
              <c:numCache>
                <c:formatCode>[Red]0.00;[Green]\-0.00</c:formatCode>
                <c:ptCount val="79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133064"/>
        <c:axId val="-2101280696"/>
      </c:barChart>
      <c:catAx>
        <c:axId val="177413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80696"/>
        <c:crosses val="autoZero"/>
        <c:auto val="1"/>
        <c:lblAlgn val="ctr"/>
        <c:lblOffset val="100"/>
        <c:noMultiLvlLbl val="0"/>
      </c:catAx>
      <c:valAx>
        <c:axId val="-2101280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4133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景兴纸业!$D$9:$CD$9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740424"/>
        <c:axId val="1773663160"/>
      </c:lineChart>
      <c:catAx>
        <c:axId val="177374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63160"/>
        <c:crosses val="autoZero"/>
        <c:auto val="1"/>
        <c:lblAlgn val="ctr"/>
        <c:lblOffset val="100"/>
        <c:noMultiLvlLbl val="0"/>
      </c:catAx>
      <c:valAx>
        <c:axId val="177366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40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景兴纸业!$D$7:$CD$7</c:f>
              <c:numCache>
                <c:formatCode>General</c:formatCode>
                <c:ptCount val="7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395320"/>
        <c:axId val="1774016760"/>
      </c:lineChart>
      <c:catAx>
        <c:axId val="17733953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4016760"/>
        <c:crosses val="autoZero"/>
        <c:auto val="1"/>
        <c:lblAlgn val="ctr"/>
        <c:lblOffset val="100"/>
        <c:noMultiLvlLbl val="0"/>
      </c:catAx>
      <c:valAx>
        <c:axId val="177401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339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景兴纸业!$D$6:$CD$6</c:f>
              <c:numCache>
                <c:formatCode>[Red]0.00;[Green]\-0.00</c:formatCode>
                <c:ptCount val="79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456056"/>
        <c:axId val="1773419736"/>
      </c:barChart>
      <c:catAx>
        <c:axId val="177345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419736"/>
        <c:crosses val="autoZero"/>
        <c:auto val="1"/>
        <c:lblAlgn val="ctr"/>
        <c:lblOffset val="100"/>
        <c:noMultiLvlLbl val="0"/>
      </c:catAx>
      <c:valAx>
        <c:axId val="177341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45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天宝食品!$D$9:$CD$9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211016"/>
        <c:axId val="1773175064"/>
      </c:lineChart>
      <c:catAx>
        <c:axId val="177321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175064"/>
        <c:crosses val="autoZero"/>
        <c:auto val="1"/>
        <c:lblAlgn val="ctr"/>
        <c:lblOffset val="100"/>
        <c:noMultiLvlLbl val="0"/>
      </c:catAx>
      <c:valAx>
        <c:axId val="177317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211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天宝食品!$D$7:$CD$7</c:f>
              <c:numCache>
                <c:formatCode>#,##0.00;[Red]#,##0.00</c:formatCode>
                <c:ptCount val="79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69816"/>
        <c:axId val="1773695160"/>
      </c:lineChart>
      <c:catAx>
        <c:axId val="177416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695160"/>
        <c:crosses val="autoZero"/>
        <c:auto val="1"/>
        <c:lblAlgn val="ctr"/>
        <c:lblOffset val="100"/>
        <c:noMultiLvlLbl val="0"/>
      </c:catAx>
      <c:valAx>
        <c:axId val="17736951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416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民生银行!$D$6:$CD$6</c:f>
              <c:numCache>
                <c:formatCode>[Red]0.00;[Green]\-0.00</c:formatCode>
                <c:ptCount val="79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860088"/>
        <c:axId val="2043863032"/>
      </c:barChart>
      <c:catAx>
        <c:axId val="204386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863032"/>
        <c:crosses val="autoZero"/>
        <c:auto val="1"/>
        <c:lblAlgn val="ctr"/>
        <c:lblOffset val="100"/>
        <c:noMultiLvlLbl val="0"/>
      </c:catAx>
      <c:valAx>
        <c:axId val="2043863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860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天宝食品!$D$6:$CD$6</c:f>
              <c:numCache>
                <c:formatCode>[Red]0.00;[Green]\-0.00</c:formatCode>
                <c:ptCount val="79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483944"/>
        <c:axId val="-2029374360"/>
      </c:barChart>
      <c:catAx>
        <c:axId val="-2029483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74360"/>
        <c:crosses val="autoZero"/>
        <c:auto val="1"/>
        <c:lblAlgn val="ctr"/>
        <c:lblOffset val="100"/>
        <c:noMultiLvlLbl val="0"/>
      </c:catAx>
      <c:valAx>
        <c:axId val="-2029374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83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中远海发!$D$9:$CD$9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994760"/>
        <c:axId val="-2029083560"/>
      </c:lineChart>
      <c:catAx>
        <c:axId val="-2029994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083560"/>
        <c:crosses val="autoZero"/>
        <c:auto val="1"/>
        <c:lblAlgn val="ctr"/>
        <c:lblOffset val="100"/>
        <c:noMultiLvlLbl val="0"/>
      </c:catAx>
      <c:valAx>
        <c:axId val="-202908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99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中远海发!$D$7:$CD$7</c:f>
              <c:numCache>
                <c:formatCode>General</c:formatCode>
                <c:ptCount val="7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11480"/>
        <c:axId val="-2029502840"/>
      </c:lineChart>
      <c:catAx>
        <c:axId val="-202941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02840"/>
        <c:crosses val="autoZero"/>
        <c:auto val="1"/>
        <c:lblAlgn val="ctr"/>
        <c:lblOffset val="100"/>
        <c:noMultiLvlLbl val="0"/>
      </c:catAx>
      <c:valAx>
        <c:axId val="-202950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411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中远海发!$D$6:$CD$6</c:f>
              <c:numCache>
                <c:formatCode>[Red]0.00;[Green]\-0.00</c:formatCode>
                <c:ptCount val="79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378424"/>
        <c:axId val="-2101218312"/>
      </c:barChart>
      <c:catAx>
        <c:axId val="177337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18312"/>
        <c:crosses val="autoZero"/>
        <c:auto val="1"/>
        <c:lblAlgn val="ctr"/>
        <c:lblOffset val="100"/>
        <c:noMultiLvlLbl val="0"/>
      </c:catAx>
      <c:valAx>
        <c:axId val="-2101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37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st智慧!$D$9:$CD$9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069624"/>
        <c:axId val="-2029073560"/>
      </c:lineChart>
      <c:catAx>
        <c:axId val="-202906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073560"/>
        <c:crosses val="autoZero"/>
        <c:auto val="1"/>
        <c:lblAlgn val="ctr"/>
        <c:lblOffset val="100"/>
        <c:noMultiLvlLbl val="0"/>
      </c:catAx>
      <c:valAx>
        <c:axId val="-2029073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06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st智慧!$D$7:$CD$7</c:f>
              <c:numCache>
                <c:formatCode>#,##0.00;[Red]#,##0.00</c:formatCode>
                <c:ptCount val="7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136312"/>
        <c:axId val="-2029137304"/>
      </c:lineChart>
      <c:catAx>
        <c:axId val="-202913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137304"/>
        <c:crosses val="autoZero"/>
        <c:auto val="1"/>
        <c:lblAlgn val="ctr"/>
        <c:lblOffset val="100"/>
        <c:noMultiLvlLbl val="0"/>
      </c:catAx>
      <c:valAx>
        <c:axId val="-20291373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136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st智慧!$D$6:$CD$6</c:f>
              <c:numCache>
                <c:formatCode>[Red]0.00;[Green]\-0.00</c:formatCode>
                <c:ptCount val="79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173544"/>
        <c:axId val="-2029170568"/>
      </c:barChart>
      <c:catAx>
        <c:axId val="-202917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170568"/>
        <c:crosses val="autoZero"/>
        <c:auto val="1"/>
        <c:lblAlgn val="ctr"/>
        <c:lblOffset val="100"/>
        <c:noMultiLvlLbl val="0"/>
      </c:catAx>
      <c:valAx>
        <c:axId val="-202917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17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中国石化!$D$9:$CD$9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451752"/>
        <c:axId val="-2095687512"/>
      </c:lineChart>
      <c:catAx>
        <c:axId val="-209545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87512"/>
        <c:crosses val="autoZero"/>
        <c:auto val="1"/>
        <c:lblAlgn val="ctr"/>
        <c:lblOffset val="100"/>
        <c:noMultiLvlLbl val="0"/>
      </c:catAx>
      <c:valAx>
        <c:axId val="-209568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45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中国石化!$D$7:$CD$7</c:f>
              <c:numCache>
                <c:formatCode>#,##0.00;[Red]#,##0.00</c:formatCode>
                <c:ptCount val="7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098920"/>
        <c:axId val="-2095823208"/>
      </c:lineChart>
      <c:catAx>
        <c:axId val="204309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3208"/>
        <c:crosses val="autoZero"/>
        <c:auto val="1"/>
        <c:lblAlgn val="ctr"/>
        <c:lblOffset val="100"/>
        <c:noMultiLvlLbl val="0"/>
      </c:catAx>
      <c:valAx>
        <c:axId val="-2095823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3098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中国石化!$D$6:$CD$6</c:f>
              <c:numCache>
                <c:formatCode>[Red]0.00;[Green]\-0.00</c:formatCode>
                <c:ptCount val="79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254056"/>
        <c:axId val="2040484264"/>
      </c:barChart>
      <c:catAx>
        <c:axId val="204325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0484264"/>
        <c:crosses val="autoZero"/>
        <c:auto val="1"/>
        <c:lblAlgn val="ctr"/>
        <c:lblOffset val="100"/>
        <c:noMultiLvlLbl val="0"/>
      </c:catAx>
      <c:valAx>
        <c:axId val="2040484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254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234856"/>
        <c:axId val="1772237800"/>
      </c:lineChart>
      <c:catAx>
        <c:axId val="177223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237800"/>
        <c:crosses val="autoZero"/>
        <c:auto val="1"/>
        <c:lblAlgn val="ctr"/>
        <c:lblOffset val="100"/>
        <c:noMultiLvlLbl val="0"/>
      </c:catAx>
      <c:valAx>
        <c:axId val="1772237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234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中国中冶!$D$9:$CD$9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367288"/>
        <c:axId val="2043593000"/>
      </c:lineChart>
      <c:catAx>
        <c:axId val="-209536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93000"/>
        <c:crosses val="autoZero"/>
        <c:auto val="1"/>
        <c:lblAlgn val="ctr"/>
        <c:lblOffset val="100"/>
        <c:noMultiLvlLbl val="0"/>
      </c:catAx>
      <c:valAx>
        <c:axId val="204359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367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中国中冶!$D$7:$CD$7</c:f>
              <c:numCache>
                <c:formatCode>#,##0.00;[Red]#,##0.00</c:formatCode>
                <c:ptCount val="7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074680"/>
        <c:axId val="-2095240536"/>
      </c:lineChart>
      <c:catAx>
        <c:axId val="204307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240536"/>
        <c:crosses val="autoZero"/>
        <c:auto val="1"/>
        <c:lblAlgn val="ctr"/>
        <c:lblOffset val="100"/>
        <c:noMultiLvlLbl val="0"/>
      </c:catAx>
      <c:valAx>
        <c:axId val="-20952405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307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中国中冶!$D$6:$CD$6</c:f>
              <c:numCache>
                <c:formatCode>[Red]0.00;[Green]\-0.00</c:formatCode>
                <c:ptCount val="79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82824"/>
        <c:axId val="-2096079816"/>
      </c:barChart>
      <c:catAx>
        <c:axId val="-209608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79816"/>
        <c:crosses val="autoZero"/>
        <c:auto val="1"/>
        <c:lblAlgn val="ctr"/>
        <c:lblOffset val="100"/>
        <c:noMultiLvlLbl val="0"/>
      </c:catAx>
      <c:valAx>
        <c:axId val="-2096079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8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远望谷!$D$9:$CD$9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43560"/>
        <c:axId val="-2029240552"/>
      </c:lineChart>
      <c:catAx>
        <c:axId val="-202924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240552"/>
        <c:crosses val="autoZero"/>
        <c:auto val="1"/>
        <c:lblAlgn val="ctr"/>
        <c:lblOffset val="100"/>
        <c:noMultiLvlLbl val="0"/>
      </c:catAx>
      <c:valAx>
        <c:axId val="-2029240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243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远望谷!$D$7:$CD$7</c:f>
              <c:numCache>
                <c:formatCode>#,##0.00;[Red]#,##0.00</c:formatCode>
                <c:ptCount val="79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95384"/>
        <c:axId val="-2029300904"/>
      </c:lineChart>
      <c:catAx>
        <c:axId val="-2029295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00904"/>
        <c:crosses val="autoZero"/>
        <c:auto val="1"/>
        <c:lblAlgn val="ctr"/>
        <c:lblOffset val="100"/>
        <c:noMultiLvlLbl val="0"/>
      </c:catAx>
      <c:valAx>
        <c:axId val="-202930090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295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远望谷!$D$6:$CD$6</c:f>
              <c:numCache>
                <c:formatCode>[Red]0.00;[Green]\-0.00</c:formatCode>
                <c:ptCount val="79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330040"/>
        <c:axId val="-2029327032"/>
      </c:barChart>
      <c:catAx>
        <c:axId val="-202933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27032"/>
        <c:crosses val="autoZero"/>
        <c:auto val="1"/>
        <c:lblAlgn val="ctr"/>
        <c:lblOffset val="100"/>
        <c:noMultiLvlLbl val="0"/>
      </c:catAx>
      <c:valAx>
        <c:axId val="-202932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33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巨轮智能!$D$9:$CD$9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367608"/>
        <c:axId val="-2029364600"/>
      </c:lineChart>
      <c:catAx>
        <c:axId val="-202936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64600"/>
        <c:crosses val="autoZero"/>
        <c:auto val="1"/>
        <c:lblAlgn val="ctr"/>
        <c:lblOffset val="100"/>
        <c:noMultiLvlLbl val="0"/>
      </c:catAx>
      <c:valAx>
        <c:axId val="-202936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36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巨轮智能!$D$7:$CD$7</c:f>
              <c:numCache>
                <c:formatCode>#,##0.00;[Red]#,##0.00</c:formatCode>
                <c:ptCount val="7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11064"/>
        <c:axId val="-2029414200"/>
      </c:lineChart>
      <c:catAx>
        <c:axId val="-202941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14200"/>
        <c:crosses val="autoZero"/>
        <c:auto val="1"/>
        <c:lblAlgn val="ctr"/>
        <c:lblOffset val="100"/>
        <c:noMultiLvlLbl val="0"/>
      </c:catAx>
      <c:valAx>
        <c:axId val="-20294142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41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巨轮智能!$D$6:$CD$6</c:f>
              <c:numCache>
                <c:formatCode>[Red]0.00;[Green]\-0.00</c:formatCode>
                <c:ptCount val="79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491784"/>
        <c:axId val="-2029494696"/>
      </c:barChart>
      <c:catAx>
        <c:axId val="-2029491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94696"/>
        <c:crosses val="autoZero"/>
        <c:auto val="1"/>
        <c:lblAlgn val="ctr"/>
        <c:lblOffset val="100"/>
        <c:noMultiLvlLbl val="0"/>
      </c:catAx>
      <c:valAx>
        <c:axId val="-202949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491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大金重工!$D$9:$CD$9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45592"/>
        <c:axId val="-2029542584"/>
      </c:lineChart>
      <c:catAx>
        <c:axId val="-202954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42584"/>
        <c:crosses val="autoZero"/>
        <c:auto val="1"/>
        <c:lblAlgn val="ctr"/>
        <c:lblOffset val="100"/>
        <c:noMultiLvlLbl val="0"/>
      </c:catAx>
      <c:valAx>
        <c:axId val="-202954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54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640024"/>
        <c:axId val="1772408792"/>
      </c:lineChart>
      <c:catAx>
        <c:axId val="204464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08792"/>
        <c:crosses val="autoZero"/>
        <c:auto val="1"/>
        <c:lblAlgn val="ctr"/>
        <c:lblOffset val="100"/>
        <c:noMultiLvlLbl val="0"/>
      </c:catAx>
      <c:valAx>
        <c:axId val="17724087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4640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大金重工!$D$7:$CD$7</c:f>
              <c:numCache>
                <c:formatCode>#,##0.00;[Red]#,##0.00</c:formatCode>
                <c:ptCount val="7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589512"/>
        <c:axId val="-2029603768"/>
      </c:lineChart>
      <c:catAx>
        <c:axId val="-2029589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603768"/>
        <c:crosses val="autoZero"/>
        <c:auto val="1"/>
        <c:lblAlgn val="ctr"/>
        <c:lblOffset val="100"/>
        <c:noMultiLvlLbl val="0"/>
      </c:catAx>
      <c:valAx>
        <c:axId val="-20296037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58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大金重工!$D$6:$CD$6</c:f>
              <c:numCache>
                <c:formatCode>[Red]0.00;[Green]\-0.00</c:formatCode>
                <c:ptCount val="79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975512"/>
        <c:axId val="1780788664"/>
      </c:barChart>
      <c:catAx>
        <c:axId val="1780975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80788664"/>
        <c:crosses val="autoZero"/>
        <c:auto val="1"/>
        <c:lblAlgn val="ctr"/>
        <c:lblOffset val="100"/>
        <c:noMultiLvlLbl val="0"/>
      </c:catAx>
      <c:valAx>
        <c:axId val="1780788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80975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普邦股份!$D$9:$CD$9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85688"/>
        <c:axId val="1772588696"/>
      </c:lineChart>
      <c:catAx>
        <c:axId val="177258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88696"/>
        <c:crosses val="autoZero"/>
        <c:auto val="1"/>
        <c:lblAlgn val="ctr"/>
        <c:lblOffset val="100"/>
        <c:noMultiLvlLbl val="0"/>
      </c:catAx>
      <c:valAx>
        <c:axId val="1772588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8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普邦股份!$D$7:$CD$7</c:f>
              <c:numCache>
                <c:formatCode>#,##0.00;[Red]#,##0.00</c:formatCode>
                <c:ptCount val="7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75560"/>
        <c:axId val="1772461560"/>
      </c:lineChart>
      <c:catAx>
        <c:axId val="177257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461560"/>
        <c:crosses val="autoZero"/>
        <c:auto val="1"/>
        <c:lblAlgn val="ctr"/>
        <c:lblOffset val="100"/>
        <c:noMultiLvlLbl val="0"/>
      </c:catAx>
      <c:valAx>
        <c:axId val="1772461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5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普邦股份!$D$6:$CD$6</c:f>
              <c:numCache>
                <c:formatCode>[Red]0.00;[Green]\-0.00</c:formatCode>
                <c:ptCount val="79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762856"/>
        <c:axId val="2043765864"/>
      </c:barChart>
      <c:catAx>
        <c:axId val="204376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765864"/>
        <c:crosses val="autoZero"/>
        <c:auto val="1"/>
        <c:lblAlgn val="ctr"/>
        <c:lblOffset val="100"/>
        <c:noMultiLvlLbl val="0"/>
      </c:catAx>
      <c:valAx>
        <c:axId val="204376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76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742968"/>
        <c:axId val="2044672552"/>
      </c:lineChart>
      <c:catAx>
        <c:axId val="1772742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72552"/>
        <c:crosses val="autoZero"/>
        <c:auto val="1"/>
        <c:lblAlgn val="ctr"/>
        <c:lblOffset val="100"/>
        <c:noMultiLvlLbl val="0"/>
      </c:catAx>
      <c:valAx>
        <c:axId val="2044672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742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303288"/>
        <c:axId val="1772100872"/>
      </c:lineChart>
      <c:catAx>
        <c:axId val="1772303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00872"/>
        <c:crosses val="autoZero"/>
        <c:auto val="1"/>
        <c:lblAlgn val="ctr"/>
        <c:lblOffset val="100"/>
        <c:noMultiLvlLbl val="0"/>
      </c:catAx>
      <c:valAx>
        <c:axId val="1772100872"/>
        <c:scaling>
          <c:orientation val="minMax"/>
          <c:min val="3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303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095256"/>
        <c:axId val="1772364760"/>
      </c:barChart>
      <c:catAx>
        <c:axId val="177209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64760"/>
        <c:crosses val="autoZero"/>
        <c:auto val="1"/>
        <c:lblAlgn val="ctr"/>
        <c:lblOffset val="100"/>
        <c:noMultiLvlLbl val="0"/>
      </c:catAx>
      <c:valAx>
        <c:axId val="1772364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095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424456"/>
        <c:axId val="1772961112"/>
      </c:lineChart>
      <c:catAx>
        <c:axId val="1772424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961112"/>
        <c:crosses val="autoZero"/>
        <c:auto val="1"/>
        <c:lblAlgn val="ctr"/>
        <c:lblOffset val="100"/>
        <c:noMultiLvlLbl val="0"/>
      </c:catAx>
      <c:valAx>
        <c:axId val="1772961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42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928584"/>
        <c:axId val="1773021272"/>
      </c:lineChart>
      <c:catAx>
        <c:axId val="177292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021272"/>
        <c:crosses val="autoZero"/>
        <c:auto val="1"/>
        <c:lblAlgn val="ctr"/>
        <c:lblOffset val="100"/>
        <c:noMultiLvlLbl val="0"/>
      </c:catAx>
      <c:valAx>
        <c:axId val="1773021272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72928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916536"/>
        <c:axId val="2043919544"/>
      </c:barChart>
      <c:catAx>
        <c:axId val="204391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919544"/>
        <c:crosses val="autoZero"/>
        <c:auto val="1"/>
        <c:lblAlgn val="ctr"/>
        <c:lblOffset val="100"/>
        <c:noMultiLvlLbl val="0"/>
      </c:catAx>
      <c:valAx>
        <c:axId val="20439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3916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2156440"/>
        <c:axId val="1772159448"/>
      </c:barChart>
      <c:catAx>
        <c:axId val="1772156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59448"/>
        <c:crosses val="autoZero"/>
        <c:auto val="1"/>
        <c:lblAlgn val="ctr"/>
        <c:lblOffset val="100"/>
        <c:noMultiLvlLbl val="0"/>
      </c:catAx>
      <c:valAx>
        <c:axId val="1772159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156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达华智能!$D$9:$CD$9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2599368"/>
        <c:axId val="1772323304"/>
      </c:lineChart>
      <c:catAx>
        <c:axId val="177259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323304"/>
        <c:crosses val="autoZero"/>
        <c:auto val="1"/>
        <c:lblAlgn val="ctr"/>
        <c:lblOffset val="100"/>
        <c:noMultiLvlLbl val="0"/>
      </c:catAx>
      <c:valAx>
        <c:axId val="177232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2599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达华智能!$D$7:$CD$7</c:f>
              <c:numCache>
                <c:formatCode>General</c:formatCode>
                <c:ptCount val="79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4668136"/>
        <c:axId val="2044674680"/>
      </c:lineChart>
      <c:catAx>
        <c:axId val="204466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4674680"/>
        <c:crosses val="autoZero"/>
        <c:auto val="1"/>
        <c:lblAlgn val="ctr"/>
        <c:lblOffset val="100"/>
        <c:noMultiLvlLbl val="0"/>
      </c:catAx>
      <c:valAx>
        <c:axId val="2044674680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466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达华智能!$D$6:$CD$6</c:f>
              <c:numCache>
                <c:formatCode>[Red]0.00;[Green]\-0.00</c:formatCode>
                <c:ptCount val="79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069336"/>
        <c:axId val="1772595384"/>
      </c:barChart>
      <c:catAx>
        <c:axId val="17730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595384"/>
        <c:crosses val="autoZero"/>
        <c:auto val="1"/>
        <c:lblAlgn val="ctr"/>
        <c:lblOffset val="100"/>
        <c:noMultiLvlLbl val="0"/>
      </c:catAx>
      <c:valAx>
        <c:axId val="1772595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06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17</xdr:col>
      <xdr:colOff>63500</xdr:colOff>
      <xdr:row>31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17</xdr:col>
      <xdr:colOff>38100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508000</xdr:colOff>
      <xdr:row>15</xdr:row>
      <xdr:rowOff>38100</xdr:rowOff>
    </xdr:from>
    <xdr:to>
      <xdr:col>27</xdr:col>
      <xdr:colOff>584200</xdr:colOff>
      <xdr:row>31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</xdr:colOff>
      <xdr:row>31</xdr:row>
      <xdr:rowOff>139700</xdr:rowOff>
    </xdr:from>
    <xdr:to>
      <xdr:col>13</xdr:col>
      <xdr:colOff>609600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M14"/>
  <sheetViews>
    <sheetView topLeftCell="A6" workbookViewId="0">
      <selection activeCell="BM5" sqref="BM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5">
      <c r="C2" s="1" t="s">
        <v>18</v>
      </c>
      <c r="D2" s="1" t="s">
        <v>7</v>
      </c>
      <c r="E2">
        <v>295.52</v>
      </c>
      <c r="F2">
        <f>E2*10000</f>
        <v>2955200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158853.37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</row>
    <row r="7" spans="1:6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</row>
    <row r="8" spans="1:65">
      <c r="A8" s="8">
        <f>B8/F2</f>
        <v>6.4734221111068021E-3</v>
      </c>
      <c r="B8" s="7">
        <f>SUM(D8:MI8)</f>
        <v>19130.257022742822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</row>
    <row r="9" spans="1:65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</row>
    <row r="10" spans="1:65">
      <c r="B10">
        <f>B6/B8</f>
        <v>8.3037760449924267</v>
      </c>
      <c r="AJ10" t="s">
        <v>66</v>
      </c>
    </row>
    <row r="12" spans="1:65">
      <c r="C12" s="17" t="s">
        <v>27</v>
      </c>
      <c r="D12" s="17" t="s">
        <v>28</v>
      </c>
      <c r="E12" s="1" t="s">
        <v>31</v>
      </c>
    </row>
    <row r="13" spans="1:65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65">
      <c r="A14" s="1" t="s">
        <v>30</v>
      </c>
      <c r="B14" s="16">
        <v>43040</v>
      </c>
      <c r="C14">
        <v>1700</v>
      </c>
      <c r="D14">
        <v>8.23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5"/>
  <sheetViews>
    <sheetView topLeftCell="BA1" workbookViewId="0">
      <selection activeCell="BM5" sqref="BM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65">
      <c r="C2" s="1" t="s">
        <v>15</v>
      </c>
      <c r="D2" s="1" t="s">
        <v>7</v>
      </c>
      <c r="E2">
        <v>3.89</v>
      </c>
      <c r="F2">
        <f>E2*10000</f>
        <v>38900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-5994.1200000000008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</row>
    <row r="7" spans="1:65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</row>
    <row r="8" spans="1:65">
      <c r="A8" s="8">
        <f>B8/F2</f>
        <v>-1.9101906239426127E-2</v>
      </c>
      <c r="B8" s="7">
        <f>SUM(D8:MI8)</f>
        <v>-743.06415271367632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</row>
    <row r="9" spans="1:65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</row>
    <row r="14" spans="1:65">
      <c r="C14" s="1" t="s">
        <v>27</v>
      </c>
      <c r="D14" s="17" t="s">
        <v>28</v>
      </c>
      <c r="E14" s="1" t="s">
        <v>31</v>
      </c>
    </row>
    <row r="15" spans="1:65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8"/>
  <sheetViews>
    <sheetView topLeftCell="BF1" workbookViewId="0">
      <selection activeCell="BM5" sqref="BM5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6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-35925.030000000006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</row>
    <row r="7" spans="1:6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</row>
    <row r="8" spans="1:65">
      <c r="A8" s="8">
        <f>B8/F2</f>
        <v>-1.1524763517160639E-2</v>
      </c>
      <c r="B8" s="7">
        <f>SUM(D8:MI8)</f>
        <v>-9141.4424218118183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</row>
    <row r="9" spans="1:65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</row>
    <row r="14" spans="1:65">
      <c r="C14" s="1" t="s">
        <v>27</v>
      </c>
      <c r="D14" s="1" t="s">
        <v>28</v>
      </c>
      <c r="E14" s="1" t="s">
        <v>31</v>
      </c>
    </row>
    <row r="15" spans="1:65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65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5"/>
  <sheetViews>
    <sheetView topLeftCell="BC1" workbookViewId="0">
      <selection activeCell="BM5" sqref="BM5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65">
      <c r="C2" s="1" t="s">
        <v>14</v>
      </c>
      <c r="D2" s="1" t="s">
        <v>7</v>
      </c>
      <c r="E2">
        <v>19.88</v>
      </c>
      <c r="F2">
        <f>E2*10000</f>
        <v>198800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-4478.1100000000006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</row>
    <row r="7" spans="1:6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</row>
    <row r="8" spans="1:65">
      <c r="A8" s="8">
        <f>B8/F2</f>
        <v>-4.4825134431664432E-3</v>
      </c>
      <c r="B8" s="7">
        <f>SUM(D8:MI8)</f>
        <v>-891.12367250148884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</row>
    <row r="9" spans="1:65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</row>
    <row r="10" spans="1:65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65">
      <c r="C13" s="17" t="s">
        <v>27</v>
      </c>
      <c r="D13" s="17" t="s">
        <v>28</v>
      </c>
      <c r="E13" s="1" t="s">
        <v>36</v>
      </c>
    </row>
    <row r="14" spans="1:65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65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M15"/>
  <sheetViews>
    <sheetView topLeftCell="A11" workbookViewId="0">
      <selection activeCell="BM5" sqref="BM5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65">
      <c r="C2" s="1" t="s">
        <v>10</v>
      </c>
      <c r="D2" s="1" t="s">
        <v>7</v>
      </c>
      <c r="E2">
        <v>955.58</v>
      </c>
      <c r="F2">
        <f>E2*10000</f>
        <v>9555800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131137.53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</row>
    <row r="7" spans="1:6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</row>
    <row r="8" spans="1:65">
      <c r="A8" s="8">
        <f>B8/F2</f>
        <v>2.2994153131821143E-3</v>
      </c>
      <c r="B8" s="7">
        <f>SUM(D8:MI8)</f>
        <v>21972.752849705648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</row>
    <row r="9" spans="1:65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</row>
    <row r="10" spans="1:65">
      <c r="B10" s="10">
        <f>B6/B8</f>
        <v>5.9681884603620228</v>
      </c>
    </row>
    <row r="12" spans="1:65">
      <c r="C12" s="17" t="s">
        <v>27</v>
      </c>
      <c r="D12" s="17" t="s">
        <v>28</v>
      </c>
    </row>
    <row r="13" spans="1:65">
      <c r="C13" s="10">
        <v>1000</v>
      </c>
      <c r="D13" s="10">
        <v>7.5910000000000002</v>
      </c>
    </row>
    <row r="14" spans="1:65">
      <c r="C14">
        <v>900</v>
      </c>
      <c r="D14">
        <v>5.9</v>
      </c>
    </row>
    <row r="15" spans="1:65">
      <c r="A15" s="1" t="s">
        <v>29</v>
      </c>
      <c r="B15" s="38">
        <v>11232</v>
      </c>
      <c r="C15">
        <v>1900</v>
      </c>
      <c r="D15">
        <v>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AZ1" workbookViewId="0">
      <selection activeCell="BM5" sqref="BM5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65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10737.800000000005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</row>
    <row r="7" spans="1:6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</row>
    <row r="8" spans="1:65">
      <c r="A8" s="8">
        <f>B8/F2</f>
        <v>1.0170297329283417E-3</v>
      </c>
      <c r="B8" s="7">
        <f>SUM(D8:MI8)</f>
        <v>1651.5545833023339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</row>
    <row r="9" spans="1:65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</row>
    <row r="10" spans="1:65">
      <c r="B10">
        <f>B6/B8</f>
        <v>6.5016319221672019</v>
      </c>
      <c r="U10" s="1" t="s">
        <v>52</v>
      </c>
      <c r="V10" s="1" t="s">
        <v>42</v>
      </c>
    </row>
    <row r="12" spans="1:65">
      <c r="C12" s="1" t="s">
        <v>27</v>
      </c>
      <c r="D12" s="1" t="s">
        <v>28</v>
      </c>
    </row>
    <row r="13" spans="1:65">
      <c r="C13">
        <v>800</v>
      </c>
      <c r="D13">
        <v>9.1660000000000004</v>
      </c>
    </row>
    <row r="14" spans="1:65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BC1" workbookViewId="0">
      <selection activeCell="BM5" sqref="BM5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65">
      <c r="C2" s="1" t="s">
        <v>13</v>
      </c>
      <c r="D2" s="1" t="s">
        <v>7</v>
      </c>
      <c r="E2">
        <v>6.98</v>
      </c>
      <c r="F2">
        <f>E2*10000</f>
        <v>69800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-56179.089999999982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</row>
    <row r="7" spans="1:6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</row>
    <row r="8" spans="1:65">
      <c r="A8" s="8">
        <f>B8/F2</f>
        <v>-7.0141591732214417E-2</v>
      </c>
      <c r="B8" s="7">
        <f>SUM(D8:MI8)</f>
        <v>-4895.8831029085659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</row>
    <row r="9" spans="1:65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</row>
    <row r="12" spans="1:65">
      <c r="C12" s="1" t="s">
        <v>27</v>
      </c>
      <c r="D12" s="1" t="s">
        <v>28</v>
      </c>
    </row>
    <row r="13" spans="1:65">
      <c r="C13">
        <v>400</v>
      </c>
      <c r="D13">
        <v>27.524999999999999</v>
      </c>
      <c r="G13" s="1" t="s">
        <v>32</v>
      </c>
    </row>
    <row r="14" spans="1:65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BF1" workbookViewId="0">
      <selection activeCell="BM5" sqref="BM5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65">
      <c r="C2" s="1" t="s">
        <v>19</v>
      </c>
      <c r="D2" s="1" t="s">
        <v>7</v>
      </c>
      <c r="E2">
        <v>18.72</v>
      </c>
      <c r="F2">
        <f>E2*10000</f>
        <v>187200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-8141.0499999999984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</row>
    <row r="7" spans="1:6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</row>
    <row r="8" spans="1:65">
      <c r="A8" s="8">
        <f>B8/F2</f>
        <v>-1.4529170348861278E-2</v>
      </c>
      <c r="B8" s="7">
        <f>SUM(D8:MI8)</f>
        <v>-2719.8606893068313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</row>
    <row r="9" spans="1:65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</row>
    <row r="12" spans="1:65">
      <c r="C12" s="17" t="s">
        <v>27</v>
      </c>
      <c r="D12" s="17" t="s">
        <v>28</v>
      </c>
    </row>
    <row r="13" spans="1:65">
      <c r="C13" s="10">
        <v>600</v>
      </c>
      <c r="D13" s="10">
        <v>7.2480000000000002</v>
      </c>
    </row>
    <row r="14" spans="1:65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BB1" workbookViewId="0">
      <selection activeCell="BM5" sqref="BM5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65">
      <c r="C2" s="1" t="s">
        <v>21</v>
      </c>
      <c r="D2" s="1" t="s">
        <v>7</v>
      </c>
      <c r="E2">
        <v>5.4</v>
      </c>
      <c r="F2">
        <f>E2*10000</f>
        <v>54000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-4507.9099999999989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</row>
    <row r="7" spans="1:6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</row>
    <row r="8" spans="1:65">
      <c r="A8" s="8">
        <f>B8/F2</f>
        <v>-1.4120836582916746E-2</v>
      </c>
      <c r="B8" s="7">
        <f>SUM(D8:MI8)</f>
        <v>-762.52517547750426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</row>
    <row r="9" spans="1:65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</row>
    <row r="12" spans="1:65">
      <c r="C12" s="17" t="s">
        <v>27</v>
      </c>
      <c r="D12" s="17" t="s">
        <v>28</v>
      </c>
    </row>
    <row r="13" spans="1:65">
      <c r="C13" s="10">
        <v>300</v>
      </c>
      <c r="D13" s="10">
        <v>8.4870000000000001</v>
      </c>
    </row>
    <row r="14" spans="1:65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14"/>
  <sheetViews>
    <sheetView topLeftCell="AO1" workbookViewId="0">
      <selection activeCell="AZ5" sqref="AZ5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52">
      <c r="C2" s="1" t="s">
        <v>34</v>
      </c>
      <c r="D2" s="1" t="s">
        <v>7</v>
      </c>
      <c r="E2">
        <v>11.74</v>
      </c>
      <c r="F2">
        <f>E2*10000</f>
        <v>117400</v>
      </c>
    </row>
    <row r="3" spans="1:52">
      <c r="C3" s="1" t="s">
        <v>1</v>
      </c>
    </row>
    <row r="4" spans="1: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</row>
    <row r="5" spans="1:5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</row>
    <row r="6" spans="1:52">
      <c r="B6" s="15">
        <f>SUM(D6:MI6)</f>
        <v>103.07999999999977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</row>
    <row r="7" spans="1:5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</row>
    <row r="8" spans="1:52">
      <c r="A8" s="8">
        <f>B8/F2</f>
        <v>-1.9101363599404467E-4</v>
      </c>
      <c r="B8" s="7">
        <f>SUM(D8:MI8)</f>
        <v>-22.425000865700845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</row>
    <row r="9" spans="1:52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</row>
    <row r="12" spans="1:52">
      <c r="C12" s="17" t="s">
        <v>27</v>
      </c>
      <c r="D12" s="17" t="s">
        <v>28</v>
      </c>
    </row>
    <row r="13" spans="1:52">
      <c r="C13" s="10">
        <v>800</v>
      </c>
      <c r="D13" s="10">
        <v>14.318</v>
      </c>
    </row>
    <row r="14" spans="1:52">
      <c r="A14" t="s">
        <v>71</v>
      </c>
      <c r="B14" s="38">
        <v>46661</v>
      </c>
      <c r="C14">
        <v>800</v>
      </c>
      <c r="D14">
        <v>5.52</v>
      </c>
      <c r="E14">
        <v>-7040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AY13"/>
  <sheetViews>
    <sheetView topLeftCell="AQ1" workbookViewId="0">
      <selection activeCell="AY5" sqref="AY5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51">
      <c r="C2" s="1" t="s">
        <v>54</v>
      </c>
      <c r="D2" s="1" t="s">
        <v>7</v>
      </c>
      <c r="E2">
        <v>12.56</v>
      </c>
      <c r="F2">
        <f>E2*10000</f>
        <v>125600</v>
      </c>
    </row>
    <row r="3" spans="1:51">
      <c r="C3" s="1" t="s">
        <v>1</v>
      </c>
    </row>
    <row r="4" spans="1: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</row>
    <row r="5" spans="1:5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</row>
    <row r="6" spans="1:51">
      <c r="B6" s="15">
        <f>SUM(D6:MI6)</f>
        <v>369915.37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</row>
    <row r="7" spans="1:5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</row>
    <row r="8" spans="1:51">
      <c r="A8" s="8">
        <f>B8/F2</f>
        <v>5.1898056852766848E-3</v>
      </c>
      <c r="B8" s="7">
        <f>SUM(D8:MI8)</f>
        <v>651.83959407075156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</row>
    <row r="9" spans="1:51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</row>
    <row r="10" spans="1:51">
      <c r="B10">
        <f>B6/B8</f>
        <v>567.49447772859423</v>
      </c>
    </row>
    <row r="12" spans="1:51">
      <c r="C12" s="17" t="s">
        <v>27</v>
      </c>
      <c r="D12" s="17" t="s">
        <v>28</v>
      </c>
    </row>
    <row r="13" spans="1:5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AE45"/>
  <sheetViews>
    <sheetView tabSelected="1" topLeftCell="A2" workbookViewId="0">
      <selection activeCell="A15" sqref="A15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/>
      <c r="AE5" s="10"/>
    </row>
    <row r="6" spans="1:31">
      <c r="A6" s="10"/>
      <c r="B6" s="34">
        <f>SUM(D6:MI6)</f>
        <v>60479.890000000007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/>
      <c r="AE7" s="10"/>
    </row>
    <row r="8" spans="1:31">
      <c r="A8" s="8">
        <f>B8/F2</f>
        <v>1.8570933130203832E-3</v>
      </c>
      <c r="B8" s="7">
        <f>SUM(D8:MI8)</f>
        <v>1171.4544618532577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" si="11">AC6/AC7</f>
        <v>36.626326568609201</v>
      </c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/>
      <c r="AE9" s="10"/>
    </row>
    <row r="10" spans="1:31">
      <c r="A10" s="10"/>
      <c r="B10" s="10">
        <f>B6/B8</f>
        <v>51.628033329029243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1"/>
      <c r="G18" s="41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3"/>
  <sheetViews>
    <sheetView topLeftCell="AH1" workbookViewId="0">
      <selection activeCell="AT5" sqref="AT5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46">
      <c r="C2" s="1" t="s">
        <v>59</v>
      </c>
      <c r="D2" s="1" t="s">
        <v>7</v>
      </c>
      <c r="E2">
        <v>3.3</v>
      </c>
      <c r="F2">
        <f>E2*10000</f>
        <v>33000</v>
      </c>
    </row>
    <row r="3" spans="1:46">
      <c r="C3" s="1" t="s">
        <v>1</v>
      </c>
    </row>
    <row r="4" spans="1:4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</row>
    <row r="5" spans="1:4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</row>
    <row r="6" spans="1:46">
      <c r="B6" s="15">
        <f>SUM(D6:MI6)</f>
        <v>7182.0500000000011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</row>
    <row r="7" spans="1:4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</row>
    <row r="8" spans="1:46">
      <c r="A8" s="8">
        <f>B8/F2</f>
        <v>9.9006895107336991E-3</v>
      </c>
      <c r="B8" s="7">
        <f>SUM(D8:MI8)</f>
        <v>326.72275385421204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</row>
    <row r="9" spans="1:46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</row>
    <row r="12" spans="1:46">
      <c r="C12" s="17" t="s">
        <v>27</v>
      </c>
      <c r="D12" s="17" t="s">
        <v>28</v>
      </c>
    </row>
    <row r="13" spans="1:4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M15"/>
  <sheetViews>
    <sheetView topLeftCell="BI1" workbookViewId="0">
      <selection activeCell="BM5" sqref="BM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6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80725.520000000019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</row>
    <row r="7" spans="1:6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</row>
    <row r="8" spans="1:65">
      <c r="A8" s="8">
        <f>B8/F2</f>
        <v>7.4571162345899542E-2</v>
      </c>
      <c r="B8" s="7">
        <f>SUM(D8:MI8)</f>
        <v>4272.9276024200444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" si="28">BM6/BM7</f>
        <v>83.908005967180515</v>
      </c>
    </row>
    <row r="9" spans="1:65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</row>
    <row r="10" spans="1:65">
      <c r="B10" s="10">
        <f>B6/B8</f>
        <v>18.892321029328876</v>
      </c>
    </row>
    <row r="12" spans="1:65">
      <c r="C12" s="1" t="s">
        <v>27</v>
      </c>
      <c r="D12" s="1" t="s">
        <v>28</v>
      </c>
      <c r="E12" s="1" t="s">
        <v>29</v>
      </c>
    </row>
    <row r="13" spans="1:65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65">
      <c r="A14" s="1" t="s">
        <v>30</v>
      </c>
      <c r="B14" s="11">
        <v>42999</v>
      </c>
      <c r="C14">
        <v>1000</v>
      </c>
      <c r="D14">
        <v>18.510000000000002</v>
      </c>
    </row>
    <row r="15" spans="1:65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M17"/>
  <sheetViews>
    <sheetView topLeftCell="BD1" workbookViewId="0">
      <selection activeCell="BM5" sqref="BM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5">
      <c r="C2" s="1" t="s">
        <v>20</v>
      </c>
      <c r="D2" s="1" t="s">
        <v>7</v>
      </c>
      <c r="E2">
        <v>16.73</v>
      </c>
      <c r="F2">
        <f>E2*10000</f>
        <v>167300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50982.44999999999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</row>
    <row r="7" spans="1:6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</row>
    <row r="8" spans="1:65">
      <c r="A8" s="8">
        <f>B8/F2</f>
        <v>5.9877933628923699E-2</v>
      </c>
      <c r="B8" s="7">
        <f>SUM(D8:MI8)</f>
        <v>10017.578296118934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</row>
    <row r="9" spans="1:65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</row>
    <row r="10" spans="1:65">
      <c r="B10" s="10">
        <f>B6/B8</f>
        <v>5.0892988797254413</v>
      </c>
    </row>
    <row r="12" spans="1:65">
      <c r="C12" s="17" t="s">
        <v>27</v>
      </c>
      <c r="D12" s="17" t="s">
        <v>28</v>
      </c>
    </row>
    <row r="13" spans="1:65">
      <c r="C13" s="10">
        <v>400</v>
      </c>
      <c r="D13" s="10">
        <v>8.4030000000000005</v>
      </c>
    </row>
    <row r="14" spans="1:65">
      <c r="A14" s="1" t="s">
        <v>30</v>
      </c>
      <c r="B14" s="23">
        <v>42991</v>
      </c>
      <c r="C14">
        <v>2000</v>
      </c>
      <c r="D14">
        <v>4.75</v>
      </c>
    </row>
    <row r="15" spans="1:65">
      <c r="A15" s="1" t="s">
        <v>30</v>
      </c>
      <c r="B15" s="11">
        <v>42993</v>
      </c>
      <c r="C15">
        <v>2000</v>
      </c>
      <c r="D15">
        <v>4.71</v>
      </c>
    </row>
    <row r="16" spans="1:65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BM16"/>
  <sheetViews>
    <sheetView topLeftCell="AY1" workbookViewId="0">
      <selection activeCell="BM5" sqref="BM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5">
      <c r="C2" s="1" t="s">
        <v>17</v>
      </c>
      <c r="D2" s="1" t="s">
        <v>7</v>
      </c>
      <c r="E2">
        <v>220.9</v>
      </c>
      <c r="F2">
        <f>E2*10000</f>
        <v>2209000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133682.81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</row>
    <row r="7" spans="1:6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</row>
    <row r="8" spans="1:65">
      <c r="A8" s="8">
        <f>B8/F2</f>
        <v>7.0879200853611784E-3</v>
      </c>
      <c r="B8" s="7">
        <f>SUM(D8:MI8)</f>
        <v>15657.215468562843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</row>
    <row r="9" spans="1:65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</row>
    <row r="10" spans="1:65">
      <c r="B10" s="10">
        <f>B6/B8</f>
        <v>8.5380960789875733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65">
      <c r="AB11" s="1" t="s">
        <v>62</v>
      </c>
    </row>
    <row r="13" spans="1:65">
      <c r="C13" s="17" t="s">
        <v>27</v>
      </c>
      <c r="D13" s="17" t="s">
        <v>28</v>
      </c>
      <c r="E13" s="1" t="s">
        <v>29</v>
      </c>
    </row>
    <row r="14" spans="1:65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65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65">
      <c r="A16" s="1" t="s">
        <v>30</v>
      </c>
      <c r="B16" s="38">
        <v>46661</v>
      </c>
      <c r="C16">
        <v>1100</v>
      </c>
      <c r="D16">
        <v>7.69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BM20"/>
  <sheetViews>
    <sheetView topLeftCell="BC1" workbookViewId="0">
      <selection activeCell="BM5" sqref="BM5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65">
      <c r="C2" s="1" t="s">
        <v>12</v>
      </c>
      <c r="D2" s="1" t="s">
        <v>7</v>
      </c>
      <c r="E2">
        <v>9.36</v>
      </c>
      <c r="F2">
        <f>E2*10000</f>
        <v>93600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26383.09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</row>
    <row r="7" spans="1:6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</row>
    <row r="8" spans="1:65">
      <c r="A8" s="8">
        <f>B8/F2</f>
        <v>2.4613602141714628E-2</v>
      </c>
      <c r="B8" s="7">
        <f>SUM(D8:MI8)</f>
        <v>2303.8331604644891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</row>
    <row r="9" spans="1:65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</row>
    <row r="10" spans="1:65">
      <c r="B10">
        <f>B6/B8</f>
        <v>11.451823184401405</v>
      </c>
    </row>
    <row r="16" spans="1:65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AZ1" workbookViewId="0">
      <selection activeCell="BM5" sqref="BM5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65">
      <c r="C2" s="1" t="s">
        <v>11</v>
      </c>
      <c r="D2" s="1" t="s">
        <v>7</v>
      </c>
      <c r="E2">
        <v>4.05</v>
      </c>
      <c r="F2">
        <f>E2*10000</f>
        <v>40500</v>
      </c>
    </row>
    <row r="3" spans="1:65">
      <c r="C3" s="1" t="s">
        <v>1</v>
      </c>
    </row>
    <row r="4" spans="1:6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 s="27" customFormat="1">
      <c r="B6" s="28">
        <f>SUM(D6:MI6)</f>
        <v>-4371.8099999999977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</row>
    <row r="7" spans="1:6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</row>
    <row r="8" spans="1:65">
      <c r="A8" s="8">
        <f>B8/F2</f>
        <v>-9.1106874394101239E-3</v>
      </c>
      <c r="B8" s="7">
        <f>SUM(D8:MI8)</f>
        <v>-368.98284129611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</row>
    <row r="9" spans="1:65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</row>
    <row r="10" spans="1:65">
      <c r="B10" s="10">
        <f>B6/B8</f>
        <v>11.848274528548076</v>
      </c>
    </row>
    <row r="12" spans="1:65">
      <c r="C12" s="17" t="s">
        <v>27</v>
      </c>
      <c r="D12" s="17" t="s">
        <v>28</v>
      </c>
    </row>
    <row r="13" spans="1:65">
      <c r="C13" s="10">
        <v>300</v>
      </c>
      <c r="D13" s="10">
        <v>27.286999999999999</v>
      </c>
    </row>
    <row r="14" spans="1:65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4"/>
  <sheetViews>
    <sheetView topLeftCell="BE1" workbookViewId="0">
      <selection activeCell="BM5" sqref="BM5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65">
      <c r="C2" s="1" t="s">
        <v>8</v>
      </c>
      <c r="D2" s="1" t="s">
        <v>7</v>
      </c>
      <c r="E2">
        <v>220.39</v>
      </c>
      <c r="F2">
        <f>E2*10000</f>
        <v>2203900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-54681.210000000014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</row>
    <row r="7" spans="1:65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</row>
    <row r="8" spans="1:65">
      <c r="A8" s="8">
        <f>B8/F2</f>
        <v>-9.1964083447824696E-3</v>
      </c>
      <c r="B8" s="7">
        <f>SUM(D8:MI8)</f>
        <v>-20267.964351066086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</row>
    <row r="9" spans="1:65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</row>
    <row r="10" spans="1:65">
      <c r="T10" s="22" t="s">
        <v>50</v>
      </c>
    </row>
    <row r="13" spans="1:65">
      <c r="C13" s="1" t="s">
        <v>27</v>
      </c>
      <c r="D13" s="1" t="s">
        <v>28</v>
      </c>
      <c r="E13" s="1" t="s">
        <v>48</v>
      </c>
    </row>
    <row r="14" spans="1:65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5"/>
  <sheetViews>
    <sheetView topLeftCell="BH1" workbookViewId="0">
      <selection activeCell="BM5" sqref="BM5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65">
      <c r="C2" s="1" t="s">
        <v>9</v>
      </c>
      <c r="D2" s="1" t="s">
        <v>7</v>
      </c>
      <c r="E2">
        <v>9.6</v>
      </c>
      <c r="F2">
        <f>E2*10000</f>
        <v>96000</v>
      </c>
    </row>
    <row r="3" spans="1:65">
      <c r="C3" s="1" t="s">
        <v>1</v>
      </c>
    </row>
    <row r="4" spans="1:6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</row>
    <row r="5" spans="1:6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</row>
    <row r="6" spans="1:65">
      <c r="B6" s="15">
        <f>SUM(D6:MI6)</f>
        <v>-30534.26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</row>
    <row r="7" spans="1:6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</row>
    <row r="8" spans="1:65">
      <c r="A8" s="8">
        <f>B8/F2</f>
        <v>-4.8898607453193105E-2</v>
      </c>
      <c r="B8" s="7">
        <f>SUM(D8:MI8)</f>
        <v>-4694.2663155065384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</row>
    <row r="9" spans="1:65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</row>
    <row r="12" spans="1:65">
      <c r="C12" s="1" t="s">
        <v>27</v>
      </c>
      <c r="D12" s="1" t="s">
        <v>28</v>
      </c>
      <c r="E12" s="1" t="s">
        <v>31</v>
      </c>
    </row>
    <row r="13" spans="1:65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65">
      <c r="C14" s="12"/>
      <c r="D14" s="13"/>
      <c r="E14" s="13"/>
    </row>
    <row r="15" spans="1:6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2017-11-14T06:20:53Z</dcterms:modified>
</cp:coreProperties>
</file>