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100" windowHeight="1606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H8" i="20" l="1"/>
  <c r="IH9" i="20"/>
  <c r="JA8" i="16"/>
  <c r="JA9" i="16"/>
  <c r="JA8" i="14"/>
  <c r="JA9" i="14"/>
  <c r="GJ8" i="8"/>
  <c r="GJ9" i="8"/>
  <c r="JA8" i="11"/>
  <c r="JA9" i="11"/>
  <c r="IZ8" i="9"/>
  <c r="IZ9" i="9"/>
  <c r="JA8" i="2"/>
  <c r="JA9" i="2"/>
  <c r="IC8" i="10"/>
  <c r="IC9" i="10"/>
  <c r="JA8" i="4"/>
  <c r="JA9" i="4"/>
  <c r="IR8" i="3"/>
  <c r="IR9" i="3"/>
  <c r="JA8" i="6"/>
  <c r="JA9" i="6"/>
  <c r="JA8" i="7"/>
  <c r="JA9" i="7"/>
  <c r="JA8" i="15"/>
  <c r="JA9" i="15"/>
  <c r="JA8" i="13"/>
  <c r="JA9" i="13"/>
  <c r="ID8" i="18"/>
  <c r="ID9" i="18"/>
  <c r="JA8" i="12"/>
  <c r="JA9" i="12"/>
  <c r="JA8" i="5"/>
  <c r="JA9" i="5"/>
  <c r="EQ8" i="23"/>
  <c r="EQ9" i="23"/>
  <c r="EQ8" i="22"/>
  <c r="EQ9" i="22"/>
  <c r="IM8" i="19"/>
  <c r="IM9" i="19"/>
  <c r="HQ8" i="21"/>
  <c r="HQ9" i="21"/>
  <c r="IG8" i="20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<sst xmlns="http://schemas.openxmlformats.org/spreadsheetml/2006/main" count="348" uniqueCount="94">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</sst>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41496"/>
        <c:axId val="-2096059784"/>
      </c:lineChart>
      <c:catAx>
        <c:axId val="-209594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59784"/>
        <c:crosses val="autoZero"/>
        <c:auto val="1"/>
        <c:lblAlgn val="ctr"/>
        <c:lblOffset val="100"/>
        <c:tickLblSkip val="2"/>
        <c:noMultiLvlLbl val="0"/>
      </c:catAx>
      <c:valAx>
        <c:axId val="-209605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4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27192"/>
        <c:axId val="2134979096"/>
      </c:lineChart>
      <c:catAx>
        <c:axId val="213852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979096"/>
        <c:crosses val="autoZero"/>
        <c:auto val="1"/>
        <c:lblAlgn val="ctr"/>
        <c:lblOffset val="100"/>
        <c:noMultiLvlLbl val="0"/>
      </c:catAx>
      <c:valAx>
        <c:axId val="213497909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52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74840"/>
        <c:axId val="-2093196360"/>
      </c:lineChart>
      <c:catAx>
        <c:axId val="-209297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96360"/>
        <c:crosses val="autoZero"/>
        <c:auto val="1"/>
        <c:lblAlgn val="ctr"/>
        <c:lblOffset val="100"/>
        <c:noMultiLvlLbl val="0"/>
      </c:catAx>
      <c:valAx>
        <c:axId val="-20931963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97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79624"/>
        <c:axId val="-2096076568"/>
      </c:lineChart>
      <c:catAx>
        <c:axId val="-20960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76568"/>
        <c:crosses val="autoZero"/>
        <c:auto val="1"/>
        <c:lblAlgn val="ctr"/>
        <c:lblOffset val="100"/>
        <c:noMultiLvlLbl val="0"/>
      </c:catAx>
      <c:valAx>
        <c:axId val="-2096076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21016"/>
        <c:axId val="-2137530440"/>
      </c:lineChart>
      <c:catAx>
        <c:axId val="-209532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0440"/>
        <c:crosses val="autoZero"/>
        <c:auto val="1"/>
        <c:lblAlgn val="ctr"/>
        <c:lblOffset val="100"/>
        <c:noMultiLvlLbl val="0"/>
      </c:catAx>
      <c:valAx>
        <c:axId val="-213753044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2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84296"/>
        <c:axId val="-2095973032"/>
      </c:lineChart>
      <c:catAx>
        <c:axId val="-209568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73032"/>
        <c:crosses val="autoZero"/>
        <c:auto val="1"/>
        <c:lblAlgn val="ctr"/>
        <c:lblOffset val="100"/>
        <c:noMultiLvlLbl val="0"/>
      </c:catAx>
      <c:valAx>
        <c:axId val="-20959730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8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31288"/>
        <c:axId val="-2131538216"/>
      </c:lineChart>
      <c:catAx>
        <c:axId val="-213153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38216"/>
        <c:crosses val="autoZero"/>
        <c:auto val="1"/>
        <c:lblAlgn val="ctr"/>
        <c:lblOffset val="100"/>
        <c:noMultiLvlLbl val="0"/>
      </c:catAx>
      <c:valAx>
        <c:axId val="-2131538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3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31208"/>
        <c:axId val="-2094528200"/>
      </c:lineChart>
      <c:catAx>
        <c:axId val="-209453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8200"/>
        <c:crosses val="autoZero"/>
        <c:auto val="1"/>
        <c:lblAlgn val="ctr"/>
        <c:lblOffset val="100"/>
        <c:noMultiLvlLbl val="0"/>
      </c:catAx>
      <c:valAx>
        <c:axId val="-209452820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3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64872"/>
        <c:axId val="-2094461864"/>
      </c:lineChart>
      <c:catAx>
        <c:axId val="-209446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61864"/>
        <c:crosses val="autoZero"/>
        <c:auto val="1"/>
        <c:lblAlgn val="ctr"/>
        <c:lblOffset val="100"/>
        <c:noMultiLvlLbl val="0"/>
      </c:catAx>
      <c:valAx>
        <c:axId val="-209446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93880"/>
        <c:axId val="-2094390872"/>
      </c:lineChart>
      <c:catAx>
        <c:axId val="-209439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90872"/>
        <c:crosses val="autoZero"/>
        <c:auto val="1"/>
        <c:lblAlgn val="ctr"/>
        <c:lblOffset val="100"/>
        <c:noMultiLvlLbl val="0"/>
      </c:catAx>
      <c:valAx>
        <c:axId val="-2094390872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9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69272"/>
        <c:axId val="-2094366264"/>
      </c:lineChart>
      <c:catAx>
        <c:axId val="-209436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66264"/>
        <c:crosses val="autoZero"/>
        <c:auto val="1"/>
        <c:lblAlgn val="ctr"/>
        <c:lblOffset val="100"/>
        <c:noMultiLvlLbl val="0"/>
      </c:catAx>
      <c:valAx>
        <c:axId val="-20943662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6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19352"/>
        <c:axId val="-2119964744"/>
      </c:lineChart>
      <c:catAx>
        <c:axId val="-211991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64744"/>
        <c:crosses val="autoZero"/>
        <c:auto val="1"/>
        <c:lblAlgn val="ctr"/>
        <c:lblOffset val="100"/>
        <c:tickLblSkip val="2"/>
        <c:noMultiLvlLbl val="0"/>
      </c:catAx>
      <c:valAx>
        <c:axId val="-21199647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91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32440"/>
        <c:axId val="-2093012776"/>
      </c:lineChart>
      <c:catAx>
        <c:axId val="213553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12776"/>
        <c:crosses val="autoZero"/>
        <c:auto val="1"/>
        <c:lblAlgn val="ctr"/>
        <c:lblOffset val="100"/>
        <c:noMultiLvlLbl val="0"/>
      </c:catAx>
      <c:valAx>
        <c:axId val="-2093012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38632"/>
        <c:axId val="2138479944"/>
      </c:lineChart>
      <c:catAx>
        <c:axId val="-209343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79944"/>
        <c:crosses val="autoZero"/>
        <c:auto val="1"/>
        <c:lblAlgn val="ctr"/>
        <c:lblOffset val="100"/>
        <c:noMultiLvlLbl val="0"/>
      </c:catAx>
      <c:valAx>
        <c:axId val="213847994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3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88312"/>
        <c:axId val="2088915672"/>
      </c:lineChart>
      <c:catAx>
        <c:axId val="208898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15672"/>
        <c:crosses val="autoZero"/>
        <c:auto val="1"/>
        <c:lblAlgn val="ctr"/>
        <c:lblOffset val="100"/>
        <c:noMultiLvlLbl val="0"/>
      </c:catAx>
      <c:valAx>
        <c:axId val="2088915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8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3480"/>
        <c:axId val="-2119680760"/>
      </c:lineChart>
      <c:catAx>
        <c:axId val="-211968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80760"/>
        <c:crosses val="autoZero"/>
        <c:auto val="1"/>
        <c:lblAlgn val="ctr"/>
        <c:lblOffset val="100"/>
        <c:noMultiLvlLbl val="0"/>
      </c:catAx>
      <c:valAx>
        <c:axId val="-2119680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68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91912"/>
        <c:axId val="-2093239944"/>
      </c:lineChart>
      <c:catAx>
        <c:axId val="213499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9944"/>
        <c:crosses val="autoZero"/>
        <c:auto val="1"/>
        <c:lblAlgn val="ctr"/>
        <c:lblOffset val="100"/>
        <c:noMultiLvlLbl val="0"/>
      </c:catAx>
      <c:valAx>
        <c:axId val="-2093239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99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12744"/>
        <c:axId val="-2119909688"/>
      </c:lineChart>
      <c:catAx>
        <c:axId val="-211991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09688"/>
        <c:crosses val="autoZero"/>
        <c:auto val="1"/>
        <c:lblAlgn val="ctr"/>
        <c:lblOffset val="100"/>
        <c:noMultiLvlLbl val="0"/>
      </c:catAx>
      <c:valAx>
        <c:axId val="-21199096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91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45048"/>
        <c:axId val="2088767048"/>
      </c:lineChart>
      <c:catAx>
        <c:axId val="-211974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67048"/>
        <c:crosses val="autoZero"/>
        <c:auto val="1"/>
        <c:lblAlgn val="ctr"/>
        <c:lblOffset val="100"/>
        <c:noMultiLvlLbl val="0"/>
      </c:catAx>
      <c:valAx>
        <c:axId val="208876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4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236360"/>
        <c:axId val="-2093656424"/>
      </c:lineChart>
      <c:catAx>
        <c:axId val="213523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56424"/>
        <c:crosses val="autoZero"/>
        <c:auto val="1"/>
        <c:lblAlgn val="ctr"/>
        <c:lblOffset val="100"/>
        <c:noMultiLvlLbl val="0"/>
      </c:catAx>
      <c:valAx>
        <c:axId val="-209365642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23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833000"/>
        <c:axId val="2135086920"/>
      </c:lineChart>
      <c:catAx>
        <c:axId val="21358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86920"/>
        <c:crosses val="autoZero"/>
        <c:auto val="1"/>
        <c:lblAlgn val="ctr"/>
        <c:lblOffset val="100"/>
        <c:noMultiLvlLbl val="0"/>
      </c:catAx>
      <c:valAx>
        <c:axId val="213508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83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37560"/>
        <c:axId val="-2093466472"/>
      </c:lineChart>
      <c:catAx>
        <c:axId val="-209303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66472"/>
        <c:crosses val="autoZero"/>
        <c:auto val="1"/>
        <c:lblAlgn val="ctr"/>
        <c:lblOffset val="100"/>
        <c:noMultiLvlLbl val="0"/>
      </c:catAx>
      <c:valAx>
        <c:axId val="-209346647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3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90744"/>
        <c:axId val="-2093488376"/>
      </c:lineChart>
      <c:catAx>
        <c:axId val="-209349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88376"/>
        <c:crosses val="autoZero"/>
        <c:auto val="1"/>
        <c:lblAlgn val="ctr"/>
        <c:lblOffset val="100"/>
        <c:noMultiLvlLbl val="0"/>
      </c:catAx>
      <c:valAx>
        <c:axId val="-2093488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9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79752"/>
        <c:axId val="-2095676744"/>
      </c:lineChart>
      <c:catAx>
        <c:axId val="-209567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76744"/>
        <c:crosses val="autoZero"/>
        <c:auto val="1"/>
        <c:lblAlgn val="ctr"/>
        <c:lblOffset val="100"/>
        <c:noMultiLvlLbl val="0"/>
      </c:catAx>
      <c:valAx>
        <c:axId val="-209567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7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51336"/>
        <c:axId val="-2095748280"/>
      </c:lineChart>
      <c:catAx>
        <c:axId val="-209575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48280"/>
        <c:crosses val="autoZero"/>
        <c:auto val="1"/>
        <c:lblAlgn val="ctr"/>
        <c:lblOffset val="100"/>
        <c:noMultiLvlLbl val="0"/>
      </c:catAx>
      <c:valAx>
        <c:axId val="-20957482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75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67688"/>
        <c:axId val="-2094264664"/>
      </c:lineChart>
      <c:catAx>
        <c:axId val="-209426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64664"/>
        <c:crosses val="autoZero"/>
        <c:auto val="1"/>
        <c:lblAlgn val="ctr"/>
        <c:lblOffset val="100"/>
        <c:noMultiLvlLbl val="0"/>
      </c:catAx>
      <c:valAx>
        <c:axId val="-209426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26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97352"/>
        <c:axId val="-2094194328"/>
      </c:lineChart>
      <c:catAx>
        <c:axId val="-209419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94328"/>
        <c:crosses val="autoZero"/>
        <c:auto val="1"/>
        <c:lblAlgn val="ctr"/>
        <c:lblOffset val="100"/>
        <c:noMultiLvlLbl val="0"/>
      </c:catAx>
      <c:valAx>
        <c:axId val="-209419432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19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3016"/>
        <c:axId val="-2095819960"/>
      </c:lineChart>
      <c:catAx>
        <c:axId val="-209582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19960"/>
        <c:crosses val="autoZero"/>
        <c:auto val="1"/>
        <c:lblAlgn val="ctr"/>
        <c:lblOffset val="100"/>
        <c:noMultiLvlLbl val="0"/>
      </c:catAx>
      <c:valAx>
        <c:axId val="-20958199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98680"/>
        <c:axId val="-2093230056"/>
      </c:lineChart>
      <c:catAx>
        <c:axId val="-209319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30056"/>
        <c:crosses val="autoZero"/>
        <c:auto val="1"/>
        <c:lblAlgn val="ctr"/>
        <c:lblOffset val="100"/>
        <c:noMultiLvlLbl val="0"/>
      </c:catAx>
      <c:valAx>
        <c:axId val="-209323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9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16360"/>
        <c:axId val="2090733528"/>
      </c:lineChart>
      <c:catAx>
        <c:axId val="209071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33528"/>
        <c:crosses val="autoZero"/>
        <c:auto val="1"/>
        <c:lblAlgn val="ctr"/>
        <c:lblOffset val="100"/>
        <c:noMultiLvlLbl val="0"/>
      </c:catAx>
      <c:valAx>
        <c:axId val="209073352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1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8888"/>
        <c:axId val="2090807224"/>
      </c:lineChart>
      <c:catAx>
        <c:axId val="209081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07224"/>
        <c:crosses val="autoZero"/>
        <c:auto val="1"/>
        <c:lblAlgn val="ctr"/>
        <c:lblOffset val="100"/>
        <c:noMultiLvlLbl val="0"/>
      </c:catAx>
      <c:valAx>
        <c:axId val="209080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81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93416"/>
        <c:axId val="-2094090392"/>
      </c:lineChart>
      <c:catAx>
        <c:axId val="-20940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90392"/>
        <c:crosses val="autoZero"/>
        <c:auto val="1"/>
        <c:lblAlgn val="ctr"/>
        <c:lblOffset val="100"/>
        <c:noMultiLvlLbl val="0"/>
      </c:catAx>
      <c:valAx>
        <c:axId val="-209409039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9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75912"/>
        <c:axId val="-2094072856"/>
      </c:lineChart>
      <c:catAx>
        <c:axId val="-209407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72856"/>
        <c:crosses val="autoZero"/>
        <c:auto val="1"/>
        <c:lblAlgn val="ctr"/>
        <c:lblOffset val="100"/>
        <c:noMultiLvlLbl val="0"/>
      </c:catAx>
      <c:valAx>
        <c:axId val="-209407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07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32360"/>
        <c:axId val="-2093529416"/>
      </c:lineChart>
      <c:catAx>
        <c:axId val="-20935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29416"/>
        <c:crosses val="autoZero"/>
        <c:auto val="1"/>
        <c:lblAlgn val="ctr"/>
        <c:lblOffset val="100"/>
        <c:noMultiLvlLbl val="0"/>
      </c:catAx>
      <c:valAx>
        <c:axId val="-209352941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53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70568"/>
        <c:axId val="2090766568"/>
      </c:lineChart>
      <c:catAx>
        <c:axId val="209077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6568"/>
        <c:crosses val="autoZero"/>
        <c:auto val="1"/>
        <c:lblAlgn val="ctr"/>
        <c:lblOffset val="100"/>
        <c:noMultiLvlLbl val="0"/>
      </c:catAx>
      <c:valAx>
        <c:axId val="2090766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7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74312"/>
        <c:axId val="2090670680"/>
      </c:lineChart>
      <c:catAx>
        <c:axId val="209067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70680"/>
        <c:crosses val="autoZero"/>
        <c:auto val="1"/>
        <c:lblAlgn val="ctr"/>
        <c:lblOffset val="100"/>
        <c:noMultiLvlLbl val="0"/>
      </c:catAx>
      <c:valAx>
        <c:axId val="209067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7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318184"/>
        <c:axId val="2090156424"/>
      </c:lineChart>
      <c:catAx>
        <c:axId val="209031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56424"/>
        <c:crosses val="autoZero"/>
        <c:auto val="1"/>
        <c:lblAlgn val="ctr"/>
        <c:lblOffset val="100"/>
        <c:noMultiLvlLbl val="0"/>
      </c:catAx>
      <c:valAx>
        <c:axId val="20901564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31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76424"/>
        <c:axId val="-2095189336"/>
      </c:lineChart>
      <c:catAx>
        <c:axId val="-209527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9336"/>
        <c:crosses val="autoZero"/>
        <c:auto val="1"/>
        <c:lblAlgn val="ctr"/>
        <c:lblOffset val="100"/>
        <c:noMultiLvlLbl val="0"/>
      </c:catAx>
      <c:valAx>
        <c:axId val="-209518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27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22088"/>
        <c:axId val="-2095119080"/>
      </c:lineChart>
      <c:catAx>
        <c:axId val="-209512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19080"/>
        <c:crosses val="autoZero"/>
        <c:auto val="1"/>
        <c:lblAlgn val="ctr"/>
        <c:lblOffset val="100"/>
        <c:noMultiLvlLbl val="0"/>
      </c:catAx>
      <c:valAx>
        <c:axId val="-20951190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2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04232"/>
        <c:axId val="-2095101176"/>
      </c:lineChart>
      <c:catAx>
        <c:axId val="-20951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1176"/>
        <c:crosses val="autoZero"/>
        <c:auto val="1"/>
        <c:lblAlgn val="ctr"/>
        <c:lblOffset val="100"/>
        <c:noMultiLvlLbl val="0"/>
      </c:catAx>
      <c:valAx>
        <c:axId val="-209510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21864"/>
        <c:axId val="2090124920"/>
      </c:lineChart>
      <c:catAx>
        <c:axId val="209012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4920"/>
        <c:crosses val="autoZero"/>
        <c:auto val="1"/>
        <c:lblAlgn val="ctr"/>
        <c:lblOffset val="100"/>
        <c:noMultiLvlLbl val="0"/>
      </c:catAx>
      <c:valAx>
        <c:axId val="2090124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2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88440"/>
        <c:axId val="-2095985432"/>
      </c:lineChart>
      <c:catAx>
        <c:axId val="-209598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85432"/>
        <c:crosses val="autoZero"/>
        <c:auto val="1"/>
        <c:lblAlgn val="ctr"/>
        <c:lblOffset val="100"/>
        <c:noMultiLvlLbl val="0"/>
      </c:catAx>
      <c:valAx>
        <c:axId val="-209598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98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73512"/>
        <c:axId val="2090008984"/>
      </c:lineChart>
      <c:catAx>
        <c:axId val="20900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08984"/>
        <c:crosses val="autoZero"/>
        <c:auto val="1"/>
        <c:lblAlgn val="ctr"/>
        <c:lblOffset val="100"/>
        <c:noMultiLvlLbl val="0"/>
      </c:catAx>
      <c:valAx>
        <c:axId val="209000898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7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3656"/>
        <c:axId val="2090036600"/>
      </c:lineChart>
      <c:catAx>
        <c:axId val="20900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36600"/>
        <c:crosses val="autoZero"/>
        <c:auto val="1"/>
        <c:lblAlgn val="ctr"/>
        <c:lblOffset val="100"/>
        <c:noMultiLvlLbl val="0"/>
      </c:catAx>
      <c:valAx>
        <c:axId val="209003660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3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83080"/>
        <c:axId val="-2093380136"/>
      </c:lineChart>
      <c:catAx>
        <c:axId val="-209338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80136"/>
        <c:crosses val="autoZero"/>
        <c:auto val="1"/>
        <c:lblAlgn val="ctr"/>
        <c:lblOffset val="100"/>
        <c:noMultiLvlLbl val="0"/>
      </c:catAx>
      <c:valAx>
        <c:axId val="-2093380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8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971384"/>
        <c:axId val="2138566296"/>
      </c:lineChart>
      <c:catAx>
        <c:axId val="21349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66296"/>
        <c:crosses val="autoZero"/>
        <c:auto val="1"/>
        <c:lblAlgn val="ctr"/>
        <c:lblOffset val="100"/>
        <c:noMultiLvlLbl val="0"/>
      </c:catAx>
      <c:valAx>
        <c:axId val="21385662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7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27288"/>
        <c:axId val="-2092558408"/>
      </c:lineChart>
      <c:catAx>
        <c:axId val="-209252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8408"/>
        <c:crosses val="autoZero"/>
        <c:auto val="1"/>
        <c:lblAlgn val="ctr"/>
        <c:lblOffset val="100"/>
        <c:noMultiLvlLbl val="0"/>
      </c:catAx>
      <c:valAx>
        <c:axId val="-209255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52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83176"/>
        <c:axId val="-2095487832"/>
      </c:lineChart>
      <c:catAx>
        <c:axId val="-209578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487832"/>
        <c:crosses val="autoZero"/>
        <c:auto val="1"/>
        <c:lblAlgn val="ctr"/>
        <c:lblOffset val="100"/>
        <c:noMultiLvlLbl val="0"/>
      </c:catAx>
      <c:valAx>
        <c:axId val="-20954878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78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84296"/>
        <c:axId val="-2093250936"/>
      </c:lineChart>
      <c:catAx>
        <c:axId val="-209358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50936"/>
        <c:crosses val="autoZero"/>
        <c:auto val="1"/>
        <c:lblAlgn val="ctr"/>
        <c:lblOffset val="100"/>
        <c:noMultiLvlLbl val="0"/>
      </c:catAx>
      <c:valAx>
        <c:axId val="-209325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8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45"/>
  <sheetViews>
    <sheetView topLeftCell="HF1" workbookViewId="0">
      <selection activeCell="HQ7" sqref="H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</row>
    <row r="5" spans="1:22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</row>
    <row r="6" spans="1:225">
      <c r="A6" s="10"/>
      <c r="B6" s="34">
        <f>SUM(D6:MI6)</f>
        <v>-541498.80000000028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</row>
    <row r="7" spans="1:22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</row>
    <row r="8" spans="1:225">
      <c r="A8" s="8">
        <f>B8/F2</f>
        <v>-1.7668313317643018E-2</v>
      </c>
      <c r="B8" s="7">
        <f>SUM(D8:MI8)</f>
        <v>-11145.172040769216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</row>
    <row r="9" spans="1:22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</row>
    <row r="10" spans="1:225">
      <c r="A10" s="10"/>
      <c r="B10" s="10">
        <f>B6/B8</f>
        <v>48.585952555886003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9"/>
  <sheetViews>
    <sheetView topLeftCell="IS1" workbookViewId="0">
      <selection activeCell="JA7" sqref="J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1">
      <c r="C2" s="1" t="s">
        <v>20</v>
      </c>
      <c r="D2" s="1" t="s">
        <v>7</v>
      </c>
      <c r="E2">
        <v>16.73</v>
      </c>
      <c r="F2">
        <f>E2*10000</f>
        <v>167300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3507.3299999999854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</row>
    <row r="7" spans="1:26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</row>
    <row r="8" spans="1:261">
      <c r="A8" s="8">
        <f>B8/F2</f>
        <v>-4.985271460713426E-6</v>
      </c>
      <c r="B8" s="7">
        <f>SUM(D8:MI8)</f>
        <v>-0.83403591537735622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" si="125">JA6/JA7</f>
        <v>58.130914826498426</v>
      </c>
    </row>
    <row r="9" spans="1:26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</row>
    <row r="10" spans="1:261">
      <c r="B10" s="10">
        <f>B6/B8</f>
        <v>-4205.2505597592972</v>
      </c>
      <c r="IX10" s="1" t="s">
        <v>41</v>
      </c>
      <c r="IY10" s="1" t="s">
        <v>41</v>
      </c>
    </row>
    <row r="12" spans="1:261">
      <c r="C12" s="17" t="s">
        <v>26</v>
      </c>
      <c r="D12" s="17" t="s">
        <v>27</v>
      </c>
    </row>
    <row r="13" spans="1:261">
      <c r="C13" s="10">
        <v>400</v>
      </c>
      <c r="D13" s="10">
        <v>8.4030000000000005</v>
      </c>
    </row>
    <row r="14" spans="1:261">
      <c r="A14" s="1" t="s">
        <v>29</v>
      </c>
      <c r="B14" s="23">
        <v>42991</v>
      </c>
      <c r="C14">
        <v>2000</v>
      </c>
      <c r="D14">
        <v>4.75</v>
      </c>
    </row>
    <row r="15" spans="1:261">
      <c r="A15" s="1" t="s">
        <v>29</v>
      </c>
      <c r="B15" s="11">
        <v>42993</v>
      </c>
      <c r="C15">
        <v>2000</v>
      </c>
      <c r="D15">
        <v>4.71</v>
      </c>
    </row>
    <row r="16" spans="1:26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20"/>
  <sheetViews>
    <sheetView topLeftCell="IO1" workbookViewId="0">
      <selection activeCell="JA7" sqref="J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-159721.91000000003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</row>
    <row r="7" spans="1:26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</row>
    <row r="8" spans="1:261">
      <c r="A8" s="8">
        <f>B8/F2</f>
        <v>-0.11811995980722727</v>
      </c>
      <c r="B8" s="7">
        <f>SUM(D8:MI8)</f>
        <v>-11185.960193744422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</row>
    <row r="9" spans="1:26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</row>
    <row r="10" spans="1:261">
      <c r="B10">
        <f>B6/B8</f>
        <v>14.278784050145473</v>
      </c>
      <c r="HX10" t="s">
        <v>93</v>
      </c>
    </row>
    <row r="16" spans="1:26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4"/>
  <sheetViews>
    <sheetView topLeftCell="IN1" workbookViewId="0">
      <selection activeCell="JA7" sqref="J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1">
      <c r="C2" s="1" t="s">
        <v>11</v>
      </c>
      <c r="D2" s="1" t="s">
        <v>7</v>
      </c>
      <c r="E2">
        <v>4.05</v>
      </c>
      <c r="F2">
        <f>E2*10000</f>
        <v>40500</v>
      </c>
    </row>
    <row r="3" spans="1:261">
      <c r="C3" s="1" t="s">
        <v>1</v>
      </c>
    </row>
    <row r="4" spans="1:26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 s="27" customFormat="1">
      <c r="B6" s="28">
        <f>SUM(D6:MI6)</f>
        <v>-33456.959999999977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</row>
    <row r="7" spans="1:26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</row>
    <row r="8" spans="1:261">
      <c r="A8" s="8">
        <f>B8/F2</f>
        <v>-7.9798709116901567E-2</v>
      </c>
      <c r="B8" s="7">
        <f>SUM(D8:MI8)</f>
        <v>-3231.8477192345135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" si="124">JA6/JA7</f>
        <v>-16.073976221928667</v>
      </c>
    </row>
    <row r="9" spans="1:26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</row>
    <row r="10" spans="1:261">
      <c r="B10" s="10">
        <f>B6/B8</f>
        <v>10.352269941705204</v>
      </c>
      <c r="HE10" s="1" t="s">
        <v>41</v>
      </c>
      <c r="IJ10" s="1" t="s">
        <v>41</v>
      </c>
      <c r="IK10" s="1" t="s">
        <v>41</v>
      </c>
    </row>
    <row r="12" spans="1:261">
      <c r="C12" s="17" t="s">
        <v>26</v>
      </c>
      <c r="D12" s="17" t="s">
        <v>27</v>
      </c>
    </row>
    <row r="13" spans="1:261">
      <c r="C13" s="10">
        <v>300</v>
      </c>
      <c r="D13" s="10">
        <v>27.286999999999999</v>
      </c>
    </row>
    <row r="14" spans="1:26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C1" workbookViewId="0">
      <selection activeCell="IR7" sqref="I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2">
      <c r="C2" s="1" t="s">
        <v>8</v>
      </c>
      <c r="D2" s="1" t="s">
        <v>7</v>
      </c>
      <c r="E2">
        <v>220.39</v>
      </c>
      <c r="F2">
        <f>E2*10000</f>
        <v>2203900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</row>
    <row r="6" spans="1:252">
      <c r="B6" s="15">
        <f>SUM(D6:MI6)</f>
        <v>-280816.33999999985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</row>
    <row r="7" spans="1:25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</row>
    <row r="8" spans="1:252">
      <c r="A8" s="8">
        <f>B8/F2</f>
        <v>-6.3781152947018499E-2</v>
      </c>
      <c r="B8" s="7">
        <f>SUM(D8:MI8)</f>
        <v>-140567.28297993407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</row>
    <row r="9" spans="1:25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</row>
    <row r="10" spans="1:252">
      <c r="T10" s="22" t="s">
        <v>49</v>
      </c>
      <c r="FE10" t="s">
        <v>82</v>
      </c>
      <c r="HJ10" t="s">
        <v>91</v>
      </c>
    </row>
    <row r="13" spans="1:252">
      <c r="C13" s="1" t="s">
        <v>26</v>
      </c>
      <c r="D13" s="1" t="s">
        <v>27</v>
      </c>
      <c r="E13" s="1" t="s">
        <v>47</v>
      </c>
    </row>
    <row r="14" spans="1:25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5"/>
  <sheetViews>
    <sheetView topLeftCell="IQ1" workbookViewId="0">
      <selection activeCell="JA7" sqref="J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1">
      <c r="C2" s="1" t="s">
        <v>9</v>
      </c>
      <c r="D2" s="1" t="s">
        <v>7</v>
      </c>
      <c r="E2">
        <v>9.6</v>
      </c>
      <c r="F2">
        <f>E2*10000</f>
        <v>96000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-99803.679999999978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</row>
    <row r="7" spans="1:26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</row>
    <row r="8" spans="1:261">
      <c r="A8" s="8">
        <f>B8/F2</f>
        <v>-0.19155080883860376</v>
      </c>
      <c r="B8" s="7">
        <f>SUM(D8:MI8)</f>
        <v>-18388.877648505961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</row>
    <row r="9" spans="1:26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</row>
    <row r="12" spans="1:261">
      <c r="C12" s="1" t="s">
        <v>26</v>
      </c>
      <c r="D12" s="1" t="s">
        <v>27</v>
      </c>
      <c r="E12" s="1" t="s">
        <v>30</v>
      </c>
    </row>
    <row r="13" spans="1:26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1">
      <c r="C14" s="12"/>
      <c r="D14" s="13"/>
      <c r="E14" s="13"/>
    </row>
    <row r="15" spans="1:26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15"/>
  <sheetViews>
    <sheetView topLeftCell="HP1" workbookViewId="0">
      <selection activeCell="IC7" sqref="I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7">
      <c r="C2" s="1" t="s">
        <v>15</v>
      </c>
      <c r="D2" s="1" t="s">
        <v>7</v>
      </c>
      <c r="E2">
        <v>3.89</v>
      </c>
      <c r="F2">
        <f>E2*10000</f>
        <v>38900</v>
      </c>
    </row>
    <row r="3" spans="1:237">
      <c r="C3" s="1" t="s">
        <v>1</v>
      </c>
    </row>
    <row r="4" spans="1:2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</row>
    <row r="5" spans="1:2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</row>
    <row r="6" spans="1:237">
      <c r="B6" s="15">
        <f>SUM(D6:MI6)</f>
        <v>-6344.7199999999993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</row>
    <row r="7" spans="1:23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</row>
    <row r="8" spans="1:237">
      <c r="A8" s="8">
        <f>B8/F2</f>
        <v>-4.1626440458426062E-2</v>
      </c>
      <c r="B8" s="7">
        <f>SUM(D8:MI8)</f>
        <v>-1619.2685338327738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</row>
    <row r="9" spans="1:23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</row>
    <row r="10" spans="1:237">
      <c r="CD10" s="1" t="s">
        <v>76</v>
      </c>
      <c r="FB10" t="s">
        <v>82</v>
      </c>
      <c r="FP10" s="1" t="s">
        <v>84</v>
      </c>
      <c r="HS10" s="1" t="s">
        <v>41</v>
      </c>
    </row>
    <row r="14" spans="1:237">
      <c r="C14" s="1" t="s">
        <v>26</v>
      </c>
      <c r="D14" s="17" t="s">
        <v>27</v>
      </c>
      <c r="E14" s="1" t="s">
        <v>30</v>
      </c>
    </row>
    <row r="15" spans="1:23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8"/>
  <sheetViews>
    <sheetView topLeftCell="IP1" workbookViewId="0">
      <selection activeCell="JA7" sqref="J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-80703.680000000051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</row>
    <row r="7" spans="1:26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</row>
    <row r="8" spans="1:261">
      <c r="A8" s="8">
        <f>B8/F2</f>
        <v>-2.9987398983076202E-2</v>
      </c>
      <c r="B8" s="7">
        <f>SUM(D8:MI8)</f>
        <v>-23786.004873376041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</row>
    <row r="9" spans="1:26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</row>
    <row r="14" spans="1:261">
      <c r="C14" s="1" t="s">
        <v>26</v>
      </c>
      <c r="D14" s="1" t="s">
        <v>27</v>
      </c>
      <c r="E14" s="1" t="s">
        <v>30</v>
      </c>
    </row>
    <row r="15" spans="1:26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Z15"/>
  <sheetViews>
    <sheetView topLeftCell="IL1" workbookViewId="0">
      <selection activeCell="IZ7" sqref="I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0">
      <c r="C2" s="1" t="s">
        <v>14</v>
      </c>
      <c r="D2" s="1" t="s">
        <v>7</v>
      </c>
      <c r="E2">
        <v>19.88</v>
      </c>
      <c r="F2">
        <f>E2*10000</f>
        <v>198800</v>
      </c>
    </row>
    <row r="3" spans="1:260">
      <c r="C3" s="1" t="s">
        <v>1</v>
      </c>
    </row>
    <row r="4" spans="1:2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</row>
    <row r="5" spans="1:2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</row>
    <row r="6" spans="1:260">
      <c r="B6" s="15">
        <f>SUM(D6:MI6)</f>
        <v>-51321.24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</row>
    <row r="7" spans="1:26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</row>
    <row r="8" spans="1:260">
      <c r="A8" s="8">
        <f>B8/F2</f>
        <v>-5.9169221570501772E-2</v>
      </c>
      <c r="B8" s="7">
        <f>SUM(D8:MI8)</f>
        <v>-11762.841248215753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</row>
    <row r="9" spans="1:26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</row>
    <row r="10" spans="1:26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0">
      <c r="C13" s="17" t="s">
        <v>26</v>
      </c>
      <c r="D13" s="17" t="s">
        <v>27</v>
      </c>
      <c r="E13" s="1" t="s">
        <v>35</v>
      </c>
    </row>
    <row r="14" spans="1:26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4"/>
  <sheetViews>
    <sheetView topLeftCell="IT2" workbookViewId="0">
      <selection activeCell="JA7" sqref="J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1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-92634.750000000015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</row>
    <row r="7" spans="1:26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</row>
    <row r="8" spans="1:261">
      <c r="A8" s="8">
        <f>B8/F2</f>
        <v>-1.4525743559124234E-2</v>
      </c>
      <c r="B8" s="7">
        <f>SUM(D8:MI8)</f>
        <v>-25932.809976104494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</row>
    <row r="9" spans="1:26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</row>
    <row r="10" spans="1:261">
      <c r="B10">
        <f>B6/B8</f>
        <v>3.5721061499065199</v>
      </c>
      <c r="U10" s="1" t="s">
        <v>51</v>
      </c>
      <c r="V10" s="1" t="s">
        <v>41</v>
      </c>
      <c r="HV10" t="s">
        <v>92</v>
      </c>
    </row>
    <row r="12" spans="1:261">
      <c r="C12" s="1" t="s">
        <v>26</v>
      </c>
      <c r="D12" s="1" t="s">
        <v>27</v>
      </c>
    </row>
    <row r="13" spans="1:261">
      <c r="C13">
        <v>800</v>
      </c>
      <c r="D13">
        <v>9.1660000000000004</v>
      </c>
    </row>
    <row r="14" spans="1:26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14"/>
  <sheetViews>
    <sheetView topLeftCell="FT1" workbookViewId="0">
      <selection activeCell="GJ7" sqref="G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2">
      <c r="C2" s="1" t="s">
        <v>13</v>
      </c>
      <c r="D2" s="1" t="s">
        <v>7</v>
      </c>
      <c r="E2">
        <v>6.98</v>
      </c>
      <c r="F2">
        <f>E2*10000</f>
        <v>69800</v>
      </c>
    </row>
    <row r="3" spans="1:192">
      <c r="C3" s="1" t="s">
        <v>1</v>
      </c>
    </row>
    <row r="4" spans="1:1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</row>
    <row r="5" spans="1:19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</row>
    <row r="6" spans="1:192">
      <c r="B6" s="15">
        <f>SUM(D6:MI6)</f>
        <v>-186118.88999999996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</row>
    <row r="7" spans="1:19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</row>
    <row r="8" spans="1:192">
      <c r="A8" s="8">
        <f>B8/F2</f>
        <v>-0.28176679838477087</v>
      </c>
      <c r="B8" s="7">
        <f>SUM(D8:MI8)</f>
        <v>-19667.322527257005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</row>
    <row r="9" spans="1:19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</row>
    <row r="10" spans="1:19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2">
      <c r="C12" s="1" t="s">
        <v>26</v>
      </c>
      <c r="D12" s="1" t="s">
        <v>27</v>
      </c>
    </row>
    <row r="13" spans="1:192">
      <c r="C13">
        <v>400</v>
      </c>
      <c r="D13">
        <v>27.524999999999999</v>
      </c>
      <c r="G13" s="1" t="s">
        <v>31</v>
      </c>
    </row>
    <row r="14" spans="1:19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M13"/>
  <sheetViews>
    <sheetView topLeftCell="HX1" workbookViewId="0">
      <selection activeCell="IM7" sqref="I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7">
      <c r="C2" s="1" t="s">
        <v>53</v>
      </c>
      <c r="D2" s="1" t="s">
        <v>7</v>
      </c>
      <c r="E2">
        <v>12.56</v>
      </c>
      <c r="F2">
        <f>E2*10000</f>
        <v>125600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</row>
    <row r="6" spans="1:247">
      <c r="B6" s="15">
        <f>SUM(D6:MI6)</f>
        <v>507832.03000000009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</row>
    <row r="7" spans="1:24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</row>
    <row r="8" spans="1:247">
      <c r="A8" s="8">
        <f>B8/F2</f>
        <v>6.7789633091351149E-3</v>
      </c>
      <c r="B8" s="7">
        <f>SUM(D8:MI8)</f>
        <v>851.43779162737042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</row>
    <row r="9" spans="1:24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</row>
    <row r="10" spans="1:247">
      <c r="B10">
        <f>B6/B8</f>
        <v>596.4405561906882</v>
      </c>
      <c r="GM10" t="s">
        <v>89</v>
      </c>
    </row>
    <row r="12" spans="1:247">
      <c r="C12" s="17" t="s">
        <v>26</v>
      </c>
      <c r="D12" s="17" t="s">
        <v>27</v>
      </c>
    </row>
    <row r="13" spans="1:24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4"/>
  <sheetViews>
    <sheetView topLeftCell="IK1" workbookViewId="0">
      <selection activeCell="JA7" sqref="J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1">
      <c r="C2" s="1" t="s">
        <v>19</v>
      </c>
      <c r="D2" s="1" t="s">
        <v>7</v>
      </c>
      <c r="E2">
        <v>19.34</v>
      </c>
      <c r="F2">
        <f>E2*10000</f>
        <v>193400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-33388.55999999999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</row>
    <row r="7" spans="1:26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</row>
    <row r="8" spans="1:261">
      <c r="A8" s="8">
        <f>B8/F2</f>
        <v>-6.4497202546658361E-2</v>
      </c>
      <c r="B8" s="7">
        <f>SUM(D8:MI8)</f>
        <v>-12473.758972523727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</row>
    <row r="9" spans="1:26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</row>
    <row r="10" spans="1:261">
      <c r="DY10" s="1" t="s">
        <v>41</v>
      </c>
    </row>
    <row r="12" spans="1:261">
      <c r="C12" s="17" t="s">
        <v>26</v>
      </c>
      <c r="D12" s="17" t="s">
        <v>27</v>
      </c>
    </row>
    <row r="13" spans="1:261">
      <c r="C13" s="10">
        <v>600</v>
      </c>
      <c r="D13" s="10">
        <v>7.2480000000000002</v>
      </c>
    </row>
    <row r="14" spans="1:26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4"/>
  <sheetViews>
    <sheetView topLeftCell="IR1" workbookViewId="0">
      <selection activeCell="JA7" sqref="J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1">
      <c r="C2" s="1" t="s">
        <v>21</v>
      </c>
      <c r="D2" s="1" t="s">
        <v>7</v>
      </c>
      <c r="E2">
        <v>5.4</v>
      </c>
      <c r="F2">
        <f>E2*10000</f>
        <v>54000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-7103.9600000000019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</row>
    <row r="7" spans="1:26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</row>
    <row r="8" spans="1:261">
      <c r="A8" s="8">
        <f>B8/F2</f>
        <v>-2.5147699655336569E-2</v>
      </c>
      <c r="B8" s="7">
        <f>SUM(D8:MI8)</f>
        <v>-1357.9757813881747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</row>
    <row r="9" spans="1:26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</row>
    <row r="12" spans="1:261">
      <c r="C12" s="17" t="s">
        <v>26</v>
      </c>
      <c r="D12" s="17" t="s">
        <v>27</v>
      </c>
    </row>
    <row r="13" spans="1:261">
      <c r="C13" s="10">
        <v>300</v>
      </c>
      <c r="D13" s="10">
        <v>8.4870000000000001</v>
      </c>
    </row>
    <row r="14" spans="1:26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3"/>
  <sheetViews>
    <sheetView tabSelected="1" topLeftCell="HT1" workbookViewId="0">
      <selection activeCell="IH7" sqref="I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2">
      <c r="C2" s="1" t="s">
        <v>58</v>
      </c>
      <c r="D2" s="1" t="s">
        <v>7</v>
      </c>
      <c r="E2">
        <v>7.83</v>
      </c>
      <c r="F2">
        <f>E2*10000</f>
        <v>78300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</row>
    <row r="6" spans="1:242">
      <c r="B6" s="15">
        <f>SUM(D6:MI6)</f>
        <v>-18111.409999999996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</row>
    <row r="7" spans="1:24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</row>
    <row r="8" spans="1:242">
      <c r="A8" s="8">
        <f>B8/F2</f>
        <v>-1.8085742270971546E-2</v>
      </c>
      <c r="B8" s="7">
        <f>SUM(D8:MI8)</f>
        <v>-1416.113619817072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</row>
    <row r="9" spans="1:24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</row>
    <row r="10" spans="1:242">
      <c r="GF10" t="s">
        <v>88</v>
      </c>
    </row>
    <row r="11" spans="1:242">
      <c r="GF11" t="s">
        <v>87</v>
      </c>
    </row>
    <row r="12" spans="1:242">
      <c r="C12" s="17" t="s">
        <v>26</v>
      </c>
      <c r="D12" s="17" t="s">
        <v>27</v>
      </c>
    </row>
    <row r="13" spans="1:24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3"/>
  <sheetViews>
    <sheetView topLeftCell="EH1" workbookViewId="0">
      <selection activeCell="EQ7" sqref="E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7">
      <c r="C2" s="1" t="s">
        <v>80</v>
      </c>
      <c r="D2" s="1" t="s">
        <v>7</v>
      </c>
      <c r="E2">
        <v>6.54</v>
      </c>
      <c r="F2">
        <f>E2*10000</f>
        <v>65400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</row>
    <row r="6" spans="1:147">
      <c r="B6" s="15">
        <f>SUM(D6:MI6)</f>
        <v>-164067.71000000005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</row>
    <row r="7" spans="1:14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</row>
    <row r="8" spans="1:147">
      <c r="A8" s="8">
        <f>B8/F2</f>
        <v>-4.426515412695884E-2</v>
      </c>
      <c r="B8" s="7">
        <f>SUM(D8:MI8)</f>
        <v>-2894.9410799031079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</row>
    <row r="9" spans="1:14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</row>
    <row r="12" spans="1:147">
      <c r="C12" s="17" t="s">
        <v>26</v>
      </c>
      <c r="D12" s="17" t="s">
        <v>27</v>
      </c>
    </row>
    <row r="13" spans="1:1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Q13"/>
  <sheetViews>
    <sheetView topLeftCell="EF1" workbookViewId="0">
      <selection activeCell="EQ7" sqref="E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7">
      <c r="C2" s="1" t="s">
        <v>81</v>
      </c>
      <c r="D2" s="1" t="s">
        <v>7</v>
      </c>
      <c r="E2">
        <v>10.41</v>
      </c>
      <c r="F2">
        <f>E2*10000</f>
        <v>104100</v>
      </c>
    </row>
    <row r="3" spans="1:147">
      <c r="C3" s="1" t="s">
        <v>1</v>
      </c>
    </row>
    <row r="4" spans="1:1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</row>
    <row r="5" spans="1:14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</row>
    <row r="6" spans="1:147">
      <c r="B6" s="15">
        <f>SUM(D6:MI6)</f>
        <v>-102423.34999999996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</row>
    <row r="7" spans="1:147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</row>
    <row r="8" spans="1:147">
      <c r="A8" s="8">
        <f>B8/F2</f>
        <v>-1.0118541789070094E-2</v>
      </c>
      <c r="B8" s="7">
        <f>SUM(D8:MI8)</f>
        <v>-1053.3402002421967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</row>
    <row r="9" spans="1:147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</row>
    <row r="12" spans="1:147">
      <c r="C12" s="17" t="s">
        <v>26</v>
      </c>
      <c r="D12" s="17" t="s">
        <v>27</v>
      </c>
    </row>
    <row r="13" spans="1:14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7"/>
  <sheetViews>
    <sheetView topLeftCell="IP1" workbookViewId="0">
      <selection activeCell="JA7" sqref="J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1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1382.2500000000264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</row>
    <row r="7" spans="1:26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</row>
    <row r="8" spans="1:261">
      <c r="A8" s="8">
        <f>B8/F2</f>
        <v>2.5387274770751861E-4</v>
      </c>
      <c r="B8" s="7">
        <f>SUM(D8:MI8)</f>
        <v>2425.9572025435064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</row>
    <row r="9" spans="1:26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</row>
    <row r="10" spans="1:261">
      <c r="B10" s="10">
        <f>B6/B8</f>
        <v>0.56977509683633321</v>
      </c>
      <c r="GS10" t="s">
        <v>85</v>
      </c>
    </row>
    <row r="12" spans="1:261">
      <c r="C12" s="17" t="s">
        <v>26</v>
      </c>
      <c r="D12" s="17" t="s">
        <v>27</v>
      </c>
    </row>
    <row r="13" spans="1:261">
      <c r="C13" s="10">
        <v>1000</v>
      </c>
      <c r="D13" s="10">
        <v>7.5910000000000002</v>
      </c>
    </row>
    <row r="14" spans="1:261">
      <c r="C14">
        <v>900</v>
      </c>
      <c r="D14">
        <v>5.9</v>
      </c>
    </row>
    <row r="15" spans="1:261">
      <c r="A15" s="1" t="s">
        <v>28</v>
      </c>
      <c r="B15" s="38">
        <v>11232</v>
      </c>
      <c r="C15">
        <v>1900</v>
      </c>
      <c r="D15">
        <v>6</v>
      </c>
    </row>
    <row r="16" spans="1:26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7"/>
  <sheetViews>
    <sheetView topLeftCell="IO1" workbookViewId="0">
      <selection activeCell="JA7" sqref="J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1">
      <c r="C2" s="1" t="s">
        <v>17</v>
      </c>
      <c r="D2" s="1" t="s">
        <v>7</v>
      </c>
      <c r="E2">
        <v>220.9</v>
      </c>
      <c r="F2">
        <f>E2*10000</f>
        <v>2209000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27066.629999999896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</row>
    <row r="7" spans="1:26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</row>
    <row r="8" spans="1:261">
      <c r="A8" s="8">
        <f>B8/F2</f>
        <v>7.6209749190823918E-4</v>
      </c>
      <c r="B8" s="7">
        <f>SUM(D8:MI8)</f>
        <v>1683.4733596253004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</row>
    <row r="9" spans="1:26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</row>
    <row r="10" spans="1:261">
      <c r="B10" s="10">
        <f>B6/B8</f>
        <v>16.077848719877728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1">
      <c r="AB11" s="1" t="s">
        <v>61</v>
      </c>
    </row>
    <row r="13" spans="1:261">
      <c r="C13" s="17" t="s">
        <v>26</v>
      </c>
      <c r="D13" s="17" t="s">
        <v>27</v>
      </c>
      <c r="E13" s="1" t="s">
        <v>28</v>
      </c>
    </row>
    <row r="14" spans="1:26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5"/>
  <sheetViews>
    <sheetView topLeftCell="HP1" workbookViewId="0">
      <selection activeCell="HW39" sqref="HW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8">
      <c r="C2" s="1" t="s">
        <v>33</v>
      </c>
      <c r="D2" s="1" t="s">
        <v>7</v>
      </c>
      <c r="E2">
        <v>11.94</v>
      </c>
      <c r="F2">
        <f>E2*10000</f>
        <v>119400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</row>
    <row r="6" spans="1:238">
      <c r="B6" s="15">
        <f>SUM(D6:MI6)</f>
        <v>-50278.320000000022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</row>
    <row r="7" spans="1:23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</row>
    <row r="8" spans="1:238">
      <c r="A8" s="8">
        <f>B8/F2</f>
        <v>-0.11156454375352164</v>
      </c>
      <c r="B8" s="7">
        <f>SUM(D8:MI8)</f>
        <v>-13320.806524170483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</row>
    <row r="9" spans="1:23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</row>
    <row r="10" spans="1:238">
      <c r="B10">
        <f>B6/B8</f>
        <v>3.7744201080295299</v>
      </c>
      <c r="DF10" t="s">
        <v>82</v>
      </c>
    </row>
    <row r="12" spans="1:238">
      <c r="C12" s="17" t="s">
        <v>26</v>
      </c>
      <c r="D12" s="17" t="s">
        <v>27</v>
      </c>
    </row>
    <row r="13" spans="1:238">
      <c r="C13" s="10">
        <v>800</v>
      </c>
      <c r="D13" s="10">
        <v>14.318</v>
      </c>
    </row>
    <row r="14" spans="1:23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7"/>
  <sheetViews>
    <sheetView topLeftCell="IN1" workbookViewId="0">
      <selection activeCell="JA7" sqref="J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1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</row>
    <row r="6" spans="1:261">
      <c r="B6" s="15">
        <f>SUM(D6:MI6)</f>
        <v>-4865.0600000000777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</row>
    <row r="7" spans="1:26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</row>
    <row r="8" spans="1:261">
      <c r="A8" s="8">
        <f>B8/F2</f>
        <v>-9.8303503262604309E-4</v>
      </c>
      <c r="B8" s="7">
        <f>SUM(D8:MI8)</f>
        <v>-2905.0651284164828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</row>
    <row r="9" spans="1:26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</row>
    <row r="10" spans="1:261">
      <c r="B10">
        <f>B6/B8</f>
        <v>1.6746819038277345</v>
      </c>
      <c r="AJ10" t="s">
        <v>65</v>
      </c>
      <c r="HN10" t="s">
        <v>90</v>
      </c>
    </row>
    <row r="12" spans="1:261">
      <c r="C12" s="17" t="s">
        <v>26</v>
      </c>
      <c r="D12" s="17" t="s">
        <v>27</v>
      </c>
      <c r="E12" s="1" t="s">
        <v>30</v>
      </c>
    </row>
    <row r="13" spans="1:26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1">
      <c r="A14" s="1" t="s">
        <v>29</v>
      </c>
      <c r="B14" s="16">
        <v>43040</v>
      </c>
      <c r="C14">
        <v>1700</v>
      </c>
      <c r="D14">
        <v>8.23</v>
      </c>
    </row>
    <row r="15" spans="1:261">
      <c r="A15" s="1" t="s">
        <v>29</v>
      </c>
      <c r="B15" s="16">
        <v>43054</v>
      </c>
      <c r="C15">
        <v>2400</v>
      </c>
      <c r="D15">
        <v>8.34</v>
      </c>
    </row>
    <row r="16" spans="1:26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2018-08-29T13:38:54Z</dcterms:modified>
</cp:coreProperties>
</file>