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7100" windowHeight="1606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R8" i="21" l="1"/>
  <c r="HR9" i="21"/>
  <c r="IN8" i="19"/>
  <c r="IN9" i="19"/>
  <c r="ER8" i="22"/>
  <c r="ER9" i="22"/>
  <c r="ER8" i="23"/>
  <c r="ER9" i="23"/>
  <c r="JB8" i="5"/>
  <c r="JB9" i="5"/>
  <c r="JB8" i="12"/>
  <c r="JB9" i="12"/>
  <c r="IE8" i="18"/>
  <c r="IE9" i="18"/>
  <c r="JB8" i="13"/>
  <c r="JB9" i="13"/>
  <c r="JB8" i="15"/>
  <c r="JB9" i="15"/>
  <c r="JB8" i="7"/>
  <c r="JB9" i="7"/>
  <c r="JB8" i="6"/>
  <c r="JB9" i="6"/>
  <c r="IS8" i="3"/>
  <c r="IS9" i="3"/>
  <c r="JB8" i="4"/>
  <c r="JB9" i="4"/>
  <c r="ID8" i="10"/>
  <c r="ID9" i="10"/>
  <c r="JB8" i="2"/>
  <c r="JB9" i="2"/>
  <c r="JA8" i="9"/>
  <c r="JA9" i="9"/>
  <c r="JB8" i="11"/>
  <c r="JB9" i="11"/>
  <c r="GK8" i="8"/>
  <c r="GK9" i="8"/>
  <c r="JB8" i="14"/>
  <c r="JB9" i="14"/>
  <c r="JB8" i="16"/>
  <c r="JB9" i="16"/>
  <c r="II8" i="20"/>
  <c r="II9" i="20"/>
  <c r="IH8" i="20"/>
  <c r="IH9" i="20"/>
  <c r="JA8" i="16"/>
  <c r="JA9" i="16"/>
  <c r="JA8" i="14"/>
  <c r="JA9" i="14"/>
  <c r="GJ8" i="8"/>
  <c r="GJ9" i="8"/>
  <c r="JA8" i="11"/>
  <c r="JA9" i="11"/>
  <c r="IZ8" i="9"/>
  <c r="IZ9" i="9"/>
  <c r="JA8" i="2"/>
  <c r="JA9" i="2"/>
  <c r="IC8" i="10"/>
  <c r="IC9" i="10"/>
  <c r="JA8" i="4"/>
  <c r="JA9" i="4"/>
  <c r="IR8" i="3"/>
  <c r="IR9" i="3"/>
  <c r="JA8" i="6"/>
  <c r="JA9" i="6"/>
  <c r="JA8" i="7"/>
  <c r="JA9" i="7"/>
  <c r="JA8" i="15"/>
  <c r="JA9" i="15"/>
  <c r="JA8" i="13"/>
  <c r="JA9" i="13"/>
  <c r="ID8" i="18"/>
  <c r="ID9" i="18"/>
  <c r="JA8" i="12"/>
  <c r="JA9" i="12"/>
  <c r="JA8" i="5"/>
  <c r="JA9" i="5"/>
  <c r="EQ8" i="23"/>
  <c r="EQ9" i="23"/>
  <c r="EQ8" i="22"/>
  <c r="EQ9" i="22"/>
  <c r="IM8" i="19"/>
  <c r="IM9" i="19"/>
  <c r="HQ8" i="21"/>
  <c r="HQ9" i="21"/>
  <c r="IG8" i="20"/>
  <c r="IG9" i="20"/>
  <c r="IZ8" i="16"/>
  <c r="IZ9" i="16"/>
  <c r="IZ8" i="14"/>
  <c r="IZ9" i="14"/>
  <c r="GI8" i="8"/>
  <c r="GI9" i="8"/>
  <c r="IZ8" i="11"/>
  <c r="IZ9" i="11"/>
  <c r="IY8" i="9"/>
  <c r="IY9" i="9"/>
  <c r="IZ8" i="2"/>
  <c r="IZ9" i="2"/>
  <c r="IB8" i="10"/>
  <c r="IB9" i="10"/>
  <c r="IZ8" i="4"/>
  <c r="IZ9" i="4"/>
  <c r="IQ8" i="3"/>
  <c r="IQ9" i="3"/>
  <c r="IZ8" i="6"/>
  <c r="IZ9" i="6"/>
  <c r="IZ8" i="7"/>
  <c r="IZ9" i="7"/>
  <c r="IZ8" i="15"/>
  <c r="IZ9" i="15"/>
  <c r="IZ8" i="13"/>
  <c r="IZ9" i="13"/>
  <c r="IC8" i="18"/>
  <c r="IC9" i="18"/>
  <c r="IZ8" i="12"/>
  <c r="IZ9" i="12"/>
  <c r="IZ8" i="5"/>
  <c r="IZ9" i="5"/>
  <c r="EP8" i="23"/>
  <c r="EP9" i="23"/>
  <c r="EP8" i="22"/>
  <c r="EP9" i="22"/>
  <c r="IL8" i="19"/>
  <c r="IL9" i="19"/>
  <c r="HP8" i="21"/>
  <c r="HP9" i="21"/>
  <c r="IF8" i="20"/>
  <c r="IF9" i="20"/>
  <c r="IY8" i="16"/>
  <c r="IY9" i="16"/>
  <c r="IY8" i="14"/>
  <c r="IY9" i="14"/>
  <c r="GH8" i="8"/>
  <c r="GH9" i="8"/>
  <c r="IY8" i="11"/>
  <c r="IY9" i="11"/>
  <c r="IX8" i="9"/>
  <c r="IX9" i="9"/>
  <c r="IY8" i="2"/>
  <c r="IY9" i="2"/>
  <c r="IA8" i="10"/>
  <c r="IA9" i="10"/>
  <c r="IY8" i="4"/>
  <c r="IY9" i="4"/>
  <c r="IP8" i="3"/>
  <c r="IP9" i="3"/>
  <c r="IY8" i="6"/>
  <c r="IY9" i="6"/>
  <c r="IY8" i="7"/>
  <c r="IY9" i="7"/>
  <c r="IY8" i="15"/>
  <c r="IY9" i="15"/>
  <c r="IY8" i="13"/>
  <c r="IY9" i="13"/>
  <c r="IB8" i="18"/>
  <c r="IB9" i="18"/>
  <c r="IY8" i="12"/>
  <c r="IY9" i="12"/>
  <c r="IY8" i="5"/>
  <c r="IY9" i="5"/>
  <c r="EO8" i="23"/>
  <c r="EO9" i="23"/>
  <c r="EO8" i="22"/>
  <c r="EO9" i="22"/>
  <c r="IK8" i="19"/>
  <c r="IK9" i="19"/>
  <c r="HO8" i="21"/>
  <c r="HO9" i="21"/>
  <c r="IE8" i="20"/>
  <c r="IE9" i="20"/>
  <c r="IX8" i="16"/>
  <c r="IX9" i="16"/>
  <c r="IX8" i="14"/>
  <c r="IX9" i="14"/>
  <c r="GG8" i="8"/>
  <c r="GG9" i="8"/>
  <c r="IX8" i="11"/>
  <c r="IX9" i="11"/>
  <c r="IW8" i="9"/>
  <c r="IW9" i="9"/>
  <c r="IX8" i="2"/>
  <c r="IX9" i="2"/>
  <c r="HZ8" i="10"/>
  <c r="HZ9" i="10"/>
  <c r="IX8" i="4"/>
  <c r="IX9" i="4"/>
  <c r="IO8" i="3"/>
  <c r="IO9" i="3"/>
  <c r="IX8" i="6"/>
  <c r="IX9" i="6"/>
  <c r="IX8" i="7"/>
  <c r="IX9" i="7"/>
  <c r="IX8" i="15"/>
  <c r="IX9" i="15"/>
  <c r="IX8" i="13"/>
  <c r="IX9" i="13"/>
  <c r="IA8" i="18"/>
  <c r="IA9" i="18"/>
  <c r="IX8" i="12"/>
  <c r="IX9" i="12"/>
  <c r="IX8" i="5"/>
  <c r="IX9" i="5"/>
  <c r="EN8" i="23"/>
  <c r="EN9" i="23"/>
  <c r="EN8" i="22"/>
  <c r="EN9" i="22"/>
  <c r="IJ8" i="19"/>
  <c r="IJ9" i="19"/>
  <c r="HN8" i="21"/>
  <c r="HN9" i="21"/>
  <c r="ID8" i="20"/>
  <c r="ID9" i="20"/>
  <c r="IW8" i="16"/>
  <c r="IW9" i="16"/>
  <c r="IW8" i="14"/>
  <c r="IW9" i="14"/>
  <c r="GF8" i="8"/>
  <c r="GF9" i="8"/>
  <c r="IW8" i="11"/>
  <c r="IW9" i="11"/>
  <c r="IV8" i="9"/>
  <c r="IV9" i="9"/>
  <c r="IW8" i="2"/>
  <c r="IW9" i="2"/>
  <c r="HY8" i="10"/>
  <c r="HY9" i="10"/>
  <c r="IW8" i="4"/>
  <c r="IW9" i="4"/>
  <c r="IN8" i="3"/>
  <c r="IN9" i="3"/>
  <c r="IW8" i="6"/>
  <c r="IW9" i="6"/>
  <c r="IW8" i="7"/>
  <c r="IW9" i="7"/>
  <c r="IW8" i="15"/>
  <c r="IW9" i="15"/>
  <c r="IW8" i="13"/>
  <c r="IW9" i="13"/>
  <c r="HZ8" i="18"/>
  <c r="HZ9" i="18"/>
  <c r="IW8" i="12"/>
  <c r="IW9" i="12"/>
  <c r="IW8" i="5"/>
  <c r="IW9" i="5"/>
  <c r="EM8" i="23"/>
  <c r="EM9" i="23"/>
  <c r="EM8" i="22"/>
  <c r="EM9" i="22"/>
  <c r="II8" i="19"/>
  <c r="II9" i="19"/>
  <c r="HM8" i="21"/>
  <c r="HM9" i="21"/>
  <c r="IC8" i="20"/>
  <c r="IC9" i="20"/>
  <c r="IV8" i="16"/>
  <c r="IV9" i="16"/>
  <c r="IV8" i="14"/>
  <c r="IV9" i="14"/>
  <c r="GE8" i="8"/>
  <c r="GE9" i="8"/>
  <c r="IV8" i="11"/>
  <c r="IV9" i="11"/>
  <c r="IU8" i="9"/>
  <c r="IU9" i="9"/>
  <c r="IV8" i="2"/>
  <c r="IV9" i="2"/>
  <c r="HX8" i="10"/>
  <c r="HX9" i="10"/>
  <c r="IV8" i="4"/>
  <c r="IV9" i="4"/>
  <c r="IM8" i="3"/>
  <c r="IM9" i="3"/>
  <c r="IV8" i="6"/>
  <c r="IV9" i="6"/>
  <c r="IV8" i="7"/>
  <c r="IV9" i="7"/>
  <c r="IV8" i="15"/>
  <c r="IV9" i="15"/>
  <c r="IV8" i="13"/>
  <c r="IV9" i="13"/>
  <c r="HY8" i="18"/>
  <c r="HY9" i="18"/>
  <c r="IV8" i="12"/>
  <c r="IV9" i="12"/>
  <c r="IV8" i="5"/>
  <c r="IV9" i="5"/>
  <c r="EL8" i="23"/>
  <c r="EL9" i="23"/>
  <c r="EL8" i="22"/>
  <c r="EL9" i="22"/>
  <c r="IH8" i="19"/>
  <c r="IH9" i="19"/>
  <c r="HL8" i="21"/>
  <c r="HL9" i="21"/>
  <c r="IB8" i="20"/>
  <c r="IB9" i="20"/>
  <c r="IU8" i="16"/>
  <c r="IU9" i="16"/>
  <c r="IU8" i="14"/>
  <c r="IU9" i="14"/>
  <c r="GD8" i="8"/>
  <c r="GD9" i="8"/>
  <c r="IU8" i="11"/>
  <c r="IU9" i="11"/>
  <c r="IT8" i="9"/>
  <c r="IT9" i="9"/>
  <c r="IU8" i="2"/>
  <c r="IU9" i="2"/>
  <c r="HW8" i="10"/>
  <c r="HW9" i="10"/>
  <c r="IU8" i="4"/>
  <c r="IU9" i="4"/>
  <c r="IL8" i="3"/>
  <c r="IL9" i="3"/>
  <c r="IU8" i="6"/>
  <c r="IU9" i="6"/>
  <c r="IU8" i="7"/>
  <c r="IU9" i="7"/>
  <c r="IU8" i="15"/>
  <c r="IU9" i="15"/>
  <c r="IU8" i="13"/>
  <c r="IU9" i="13"/>
  <c r="HX8" i="18"/>
  <c r="HX9" i="18"/>
  <c r="IU8" i="12"/>
  <c r="IU9" i="12"/>
  <c r="IU8" i="5"/>
  <c r="IU9" i="5"/>
  <c r="EK8" i="23"/>
  <c r="EK9" i="23"/>
  <c r="EK8" i="22"/>
  <c r="EK9" i="22"/>
  <c r="IG8" i="19"/>
  <c r="IG9" i="19"/>
  <c r="HK8" i="21"/>
  <c r="HK9" i="21"/>
  <c r="IJ8" i="3"/>
  <c r="IJ9" i="3"/>
  <c r="IK8" i="3"/>
  <c r="IK9" i="3"/>
  <c r="IA8" i="20"/>
  <c r="IA9" i="20"/>
  <c r="IT8" i="16"/>
  <c r="IT9" i="16"/>
  <c r="IT8" i="14"/>
  <c r="IT9" i="14"/>
  <c r="GC8" i="8"/>
  <c r="GC9" i="8"/>
  <c r="IT8" i="11"/>
  <c r="IT9" i="11"/>
  <c r="IS8" i="9"/>
  <c r="IS9" i="9"/>
  <c r="IT8" i="2"/>
  <c r="IT9" i="2"/>
  <c r="HV8" i="10"/>
  <c r="HV9" i="10"/>
  <c r="IT8" i="4"/>
  <c r="IT9" i="4"/>
  <c r="IT8" i="6"/>
  <c r="IT9" i="6"/>
  <c r="IT8" i="7"/>
  <c r="IT9" i="7"/>
  <c r="IT8" i="15"/>
  <c r="IT9" i="15"/>
  <c r="IT8" i="13"/>
  <c r="IT9" i="13"/>
  <c r="HW8" i="18"/>
  <c r="HW9" i="18"/>
  <c r="IT8" i="12"/>
  <c r="IT9" i="12"/>
  <c r="IT8" i="5"/>
  <c r="IT9" i="5"/>
  <c r="EJ8" i="23"/>
  <c r="EJ9" i="23"/>
  <c r="EJ8" i="22"/>
  <c r="EJ9" i="22"/>
  <c r="IF8" i="19"/>
  <c r="IF9" i="19"/>
  <c r="HJ8" i="21"/>
  <c r="HJ9" i="21"/>
  <c r="HZ8" i="20"/>
  <c r="HZ9" i="20"/>
  <c r="IS8" i="16"/>
  <c r="IS9" i="16"/>
  <c r="IS8" i="14"/>
  <c r="IS9" i="14"/>
  <c r="GB8" i="8"/>
  <c r="GB9" i="8"/>
  <c r="IS8" i="11"/>
  <c r="IS9" i="11"/>
  <c r="IR8" i="9"/>
  <c r="IR9" i="9"/>
  <c r="IS8" i="2"/>
  <c r="IS9" i="2"/>
  <c r="HU8" i="10"/>
  <c r="HU9" i="10"/>
  <c r="IS8" i="4"/>
  <c r="IS9" i="4"/>
  <c r="IS8" i="6"/>
  <c r="IS9" i="6"/>
  <c r="IS8" i="7"/>
  <c r="IS9" i="7"/>
  <c r="IS8" i="15"/>
  <c r="IS9" i="15"/>
  <c r="IS8" i="13"/>
  <c r="IS9" i="13"/>
  <c r="HV8" i="18"/>
  <c r="HV9" i="18"/>
  <c r="IS8" i="12"/>
  <c r="IS9" i="12"/>
  <c r="IS8" i="5"/>
  <c r="IS9" i="5"/>
  <c r="EI8" i="23"/>
  <c r="EI9" i="23"/>
  <c r="EI8" i="22"/>
  <c r="EI9" i="22"/>
  <c r="IE8" i="19"/>
  <c r="IE9" i="19"/>
  <c r="HI8" i="21"/>
  <c r="HI9" i="21"/>
  <c r="HY8" i="20"/>
  <c r="HY9" i="20"/>
  <c r="IR8" i="16"/>
  <c r="IR9" i="16"/>
  <c r="IR8" i="14"/>
  <c r="IR9" i="14"/>
  <c r="GA8" i="8"/>
  <c r="GA9" i="8"/>
  <c r="IR8" i="11"/>
  <c r="IR9" i="11"/>
  <c r="IQ8" i="9"/>
  <c r="IQ9" i="9"/>
  <c r="IR8" i="2"/>
  <c r="IR9" i="2"/>
  <c r="HT8" i="10"/>
  <c r="HT9" i="10"/>
  <c r="IR8" i="4"/>
  <c r="IR9" i="4"/>
  <c r="II8" i="3"/>
  <c r="II9" i="3"/>
  <c r="IR8" i="6"/>
  <c r="IR9" i="6"/>
  <c r="IR8" i="7"/>
  <c r="IR9" i="7"/>
  <c r="IR8" i="15"/>
  <c r="IR9" i="15"/>
  <c r="IR8" i="13"/>
  <c r="IR9" i="13"/>
  <c r="HU8" i="18"/>
  <c r="HU9" i="18"/>
  <c r="IR8" i="12"/>
  <c r="IR9" i="12"/>
  <c r="IR8" i="5"/>
  <c r="IR9" i="5"/>
  <c r="EH8" i="23"/>
  <c r="EH9" i="23"/>
  <c r="EH8" i="22"/>
  <c r="EH9" i="22"/>
  <c r="ID8" i="19"/>
  <c r="ID9" i="19"/>
  <c r="HH8" i="21"/>
  <c r="HH9" i="21"/>
  <c r="HX8" i="20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D8" i="3"/>
  <c r="E8" i="3"/>
  <c r="F8" i="3"/>
  <c r="G8" i="3"/>
  <c r="H8" i="3"/>
  <c r="I8" i="3"/>
  <c r="J8" i="3"/>
  <c r="K8" i="3"/>
  <c r="L8" i="3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<sst xmlns="http://schemas.openxmlformats.org/spreadsheetml/2006/main" count="348" uniqueCount="94">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</sst>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28664"/>
        <c:axId val="-2095278008"/>
      </c:lineChart>
      <c:catAx>
        <c:axId val="-209532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78008"/>
        <c:crosses val="autoZero"/>
        <c:auto val="1"/>
        <c:lblAlgn val="ctr"/>
        <c:lblOffset val="100"/>
        <c:tickLblSkip val="2"/>
        <c:noMultiLvlLbl val="0"/>
      </c:catAx>
      <c:valAx>
        <c:axId val="-209527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32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606648"/>
        <c:axId val="-2092809688"/>
      </c:lineChart>
      <c:catAx>
        <c:axId val="-213760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09688"/>
        <c:crosses val="autoZero"/>
        <c:auto val="1"/>
        <c:lblAlgn val="ctr"/>
        <c:lblOffset val="100"/>
        <c:noMultiLvlLbl val="0"/>
      </c:catAx>
      <c:valAx>
        <c:axId val="-209280968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60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92632"/>
        <c:axId val="-2094563160"/>
      </c:lineChart>
      <c:catAx>
        <c:axId val="-209479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563160"/>
        <c:crosses val="autoZero"/>
        <c:auto val="1"/>
        <c:lblAlgn val="ctr"/>
        <c:lblOffset val="100"/>
        <c:noMultiLvlLbl val="0"/>
      </c:catAx>
      <c:valAx>
        <c:axId val="-209456316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79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661032"/>
        <c:axId val="-2131196296"/>
      </c:lineChart>
      <c:catAx>
        <c:axId val="-209466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196296"/>
        <c:crosses val="autoZero"/>
        <c:auto val="1"/>
        <c:lblAlgn val="ctr"/>
        <c:lblOffset val="100"/>
        <c:noMultiLvlLbl val="0"/>
      </c:catAx>
      <c:valAx>
        <c:axId val="-213119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66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50264"/>
        <c:axId val="-2131647256"/>
      </c:lineChart>
      <c:catAx>
        <c:axId val="-2131650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47256"/>
        <c:crosses val="autoZero"/>
        <c:auto val="1"/>
        <c:lblAlgn val="ctr"/>
        <c:lblOffset val="100"/>
        <c:noMultiLvlLbl val="0"/>
      </c:catAx>
      <c:valAx>
        <c:axId val="-213164725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650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10344"/>
        <c:axId val="-2092551704"/>
      </c:lineChart>
      <c:catAx>
        <c:axId val="-209561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51704"/>
        <c:crosses val="autoZero"/>
        <c:auto val="1"/>
        <c:lblAlgn val="ctr"/>
        <c:lblOffset val="100"/>
        <c:noMultiLvlLbl val="0"/>
      </c:catAx>
      <c:valAx>
        <c:axId val="-20925517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61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14312"/>
        <c:axId val="-2119611256"/>
      </c:lineChart>
      <c:catAx>
        <c:axId val="-211961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11256"/>
        <c:crosses val="autoZero"/>
        <c:auto val="1"/>
        <c:lblAlgn val="ctr"/>
        <c:lblOffset val="100"/>
        <c:noMultiLvlLbl val="0"/>
      </c:catAx>
      <c:valAx>
        <c:axId val="-211961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61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62152"/>
        <c:axId val="-2119462408"/>
      </c:lineChart>
      <c:catAx>
        <c:axId val="208886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462408"/>
        <c:crosses val="autoZero"/>
        <c:auto val="1"/>
        <c:lblAlgn val="ctr"/>
        <c:lblOffset val="100"/>
        <c:noMultiLvlLbl val="0"/>
      </c:catAx>
      <c:valAx>
        <c:axId val="-2119462408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86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234312"/>
        <c:axId val="-2094231304"/>
      </c:lineChart>
      <c:catAx>
        <c:axId val="-209423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231304"/>
        <c:crosses val="autoZero"/>
        <c:auto val="1"/>
        <c:lblAlgn val="ctr"/>
        <c:lblOffset val="100"/>
        <c:noMultiLvlLbl val="0"/>
      </c:catAx>
      <c:valAx>
        <c:axId val="-209423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23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02376"/>
        <c:axId val="-2092099320"/>
      </c:lineChart>
      <c:catAx>
        <c:axId val="-209210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99320"/>
        <c:crosses val="autoZero"/>
        <c:auto val="1"/>
        <c:lblAlgn val="ctr"/>
        <c:lblOffset val="100"/>
        <c:noMultiLvlLbl val="0"/>
      </c:catAx>
      <c:valAx>
        <c:axId val="-2092099320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0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540904"/>
        <c:axId val="-2094537848"/>
      </c:lineChart>
      <c:catAx>
        <c:axId val="-209454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537848"/>
        <c:crosses val="autoZero"/>
        <c:auto val="1"/>
        <c:lblAlgn val="ctr"/>
        <c:lblOffset val="100"/>
        <c:noMultiLvlLbl val="0"/>
      </c:catAx>
      <c:valAx>
        <c:axId val="-20945378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54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57352"/>
        <c:axId val="-2131485496"/>
      </c:lineChart>
      <c:catAx>
        <c:axId val="-213155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85496"/>
        <c:crosses val="autoZero"/>
        <c:auto val="1"/>
        <c:lblAlgn val="ctr"/>
        <c:lblOffset val="100"/>
        <c:tickLblSkip val="2"/>
        <c:noMultiLvlLbl val="0"/>
      </c:catAx>
      <c:valAx>
        <c:axId val="-213148549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55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56600"/>
        <c:axId val="-2094753544"/>
      </c:lineChart>
      <c:catAx>
        <c:axId val="-209475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753544"/>
        <c:crosses val="autoZero"/>
        <c:auto val="1"/>
        <c:lblAlgn val="ctr"/>
        <c:lblOffset val="100"/>
        <c:noMultiLvlLbl val="0"/>
      </c:catAx>
      <c:valAx>
        <c:axId val="-209475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75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64424"/>
        <c:axId val="2138559416"/>
      </c:lineChart>
      <c:catAx>
        <c:axId val="213516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559416"/>
        <c:crosses val="autoZero"/>
        <c:auto val="1"/>
        <c:lblAlgn val="ctr"/>
        <c:lblOffset val="100"/>
        <c:noMultiLvlLbl val="0"/>
      </c:catAx>
      <c:valAx>
        <c:axId val="213855941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6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71928"/>
        <c:axId val="-2092168872"/>
      </c:lineChart>
      <c:catAx>
        <c:axId val="-209217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68872"/>
        <c:crosses val="autoZero"/>
        <c:auto val="1"/>
        <c:lblAlgn val="ctr"/>
        <c:lblOffset val="100"/>
        <c:noMultiLvlLbl val="0"/>
      </c:catAx>
      <c:valAx>
        <c:axId val="-209216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17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05192"/>
        <c:axId val="-2092021848"/>
      </c:lineChart>
      <c:catAx>
        <c:axId val="-211540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21848"/>
        <c:crosses val="autoZero"/>
        <c:auto val="1"/>
        <c:lblAlgn val="ctr"/>
        <c:lblOffset val="100"/>
        <c:noMultiLvlLbl val="0"/>
      </c:catAx>
      <c:valAx>
        <c:axId val="-20920218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40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062152"/>
        <c:axId val="-2094059096"/>
      </c:lineChart>
      <c:catAx>
        <c:axId val="-209406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059096"/>
        <c:crosses val="autoZero"/>
        <c:auto val="1"/>
        <c:lblAlgn val="ctr"/>
        <c:lblOffset val="100"/>
        <c:noMultiLvlLbl val="0"/>
      </c:catAx>
      <c:valAx>
        <c:axId val="-2094059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062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51080"/>
        <c:axId val="-2093418600"/>
      </c:lineChart>
      <c:catAx>
        <c:axId val="213545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18600"/>
        <c:crosses val="autoZero"/>
        <c:auto val="1"/>
        <c:lblAlgn val="ctr"/>
        <c:lblOffset val="100"/>
        <c:noMultiLvlLbl val="0"/>
      </c:catAx>
      <c:valAx>
        <c:axId val="-209341860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45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04440"/>
        <c:axId val="-2093634520"/>
      </c:lineChart>
      <c:catAx>
        <c:axId val="-20932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34520"/>
        <c:crosses val="autoZero"/>
        <c:auto val="1"/>
        <c:lblAlgn val="ctr"/>
        <c:lblOffset val="100"/>
        <c:noMultiLvlLbl val="0"/>
      </c:catAx>
      <c:valAx>
        <c:axId val="-209363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2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50376"/>
        <c:axId val="-2115568072"/>
      </c:lineChart>
      <c:catAx>
        <c:axId val="-209215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568072"/>
        <c:crosses val="autoZero"/>
        <c:auto val="1"/>
        <c:lblAlgn val="ctr"/>
        <c:lblOffset val="100"/>
        <c:noMultiLvlLbl val="0"/>
      </c:catAx>
      <c:valAx>
        <c:axId val="-211556807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5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98792"/>
        <c:axId val="-2115571416"/>
      </c:lineChart>
      <c:catAx>
        <c:axId val="-209199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571416"/>
        <c:crosses val="autoZero"/>
        <c:auto val="1"/>
        <c:lblAlgn val="ctr"/>
        <c:lblOffset val="100"/>
        <c:noMultiLvlLbl val="0"/>
      </c:catAx>
      <c:valAx>
        <c:axId val="-2115571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99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59688"/>
        <c:axId val="-2095196088"/>
      </c:lineChart>
      <c:catAx>
        <c:axId val="-209195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96088"/>
        <c:crosses val="autoZero"/>
        <c:auto val="1"/>
        <c:lblAlgn val="ctr"/>
        <c:lblOffset val="100"/>
        <c:noMultiLvlLbl val="0"/>
      </c:catAx>
      <c:valAx>
        <c:axId val="-209519608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95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68488"/>
        <c:axId val="-2119745624"/>
      </c:lineChart>
      <c:catAx>
        <c:axId val="208876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745624"/>
        <c:crosses val="autoZero"/>
        <c:auto val="1"/>
        <c:lblAlgn val="ctr"/>
        <c:lblOffset val="100"/>
        <c:noMultiLvlLbl val="0"/>
      </c:catAx>
      <c:valAx>
        <c:axId val="-211974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76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29832"/>
        <c:axId val="-2094126776"/>
      </c:lineChart>
      <c:catAx>
        <c:axId val="-209412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126776"/>
        <c:crosses val="autoZero"/>
        <c:auto val="1"/>
        <c:lblAlgn val="ctr"/>
        <c:lblOffset val="100"/>
        <c:noMultiLvlLbl val="0"/>
      </c:catAx>
      <c:valAx>
        <c:axId val="-20941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12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33128"/>
        <c:axId val="-2095630072"/>
      </c:lineChart>
      <c:catAx>
        <c:axId val="-209563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30072"/>
        <c:crosses val="autoZero"/>
        <c:auto val="1"/>
        <c:lblAlgn val="ctr"/>
        <c:lblOffset val="100"/>
        <c:noMultiLvlLbl val="0"/>
      </c:catAx>
      <c:valAx>
        <c:axId val="-209563007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63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13912"/>
        <c:axId val="-2119856760"/>
      </c:lineChart>
      <c:catAx>
        <c:axId val="208901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856760"/>
        <c:crosses val="autoZero"/>
        <c:auto val="1"/>
        <c:lblAlgn val="ctr"/>
        <c:lblOffset val="100"/>
        <c:noMultiLvlLbl val="0"/>
      </c:catAx>
      <c:valAx>
        <c:axId val="-211985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01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60024"/>
        <c:axId val="-2119557016"/>
      </c:lineChart>
      <c:catAx>
        <c:axId val="-211956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57016"/>
        <c:crosses val="autoZero"/>
        <c:auto val="1"/>
        <c:lblAlgn val="ctr"/>
        <c:lblOffset val="100"/>
        <c:noMultiLvlLbl val="0"/>
      </c:catAx>
      <c:valAx>
        <c:axId val="-2119557016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56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333528"/>
        <c:axId val="-2094330472"/>
      </c:lineChart>
      <c:catAx>
        <c:axId val="-209433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330472"/>
        <c:crosses val="autoZero"/>
        <c:auto val="1"/>
        <c:lblAlgn val="ctr"/>
        <c:lblOffset val="100"/>
        <c:noMultiLvlLbl val="0"/>
      </c:catAx>
      <c:valAx>
        <c:axId val="-209433047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33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196024"/>
        <c:axId val="-2119192968"/>
      </c:lineChart>
      <c:catAx>
        <c:axId val="-211919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192968"/>
        <c:crosses val="autoZero"/>
        <c:auto val="1"/>
        <c:lblAlgn val="ctr"/>
        <c:lblOffset val="100"/>
        <c:noMultiLvlLbl val="0"/>
      </c:catAx>
      <c:valAx>
        <c:axId val="-2119192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19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86056"/>
        <c:axId val="2135513672"/>
      </c:lineChart>
      <c:catAx>
        <c:axId val="213518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513672"/>
        <c:crosses val="autoZero"/>
        <c:auto val="1"/>
        <c:lblAlgn val="ctr"/>
        <c:lblOffset val="100"/>
        <c:noMultiLvlLbl val="0"/>
      </c:catAx>
      <c:valAx>
        <c:axId val="213551367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8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72808"/>
        <c:axId val="-2115469752"/>
      </c:lineChart>
      <c:catAx>
        <c:axId val="-211547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69752"/>
        <c:crosses val="autoZero"/>
        <c:auto val="1"/>
        <c:lblAlgn val="ctr"/>
        <c:lblOffset val="100"/>
        <c:noMultiLvlLbl val="0"/>
      </c:catAx>
      <c:valAx>
        <c:axId val="-2115469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47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277464"/>
        <c:axId val="-2094274408"/>
      </c:lineChart>
      <c:catAx>
        <c:axId val="-209427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274408"/>
        <c:crosses val="autoZero"/>
        <c:auto val="1"/>
        <c:lblAlgn val="ctr"/>
        <c:lblOffset val="100"/>
        <c:noMultiLvlLbl val="0"/>
      </c:catAx>
      <c:valAx>
        <c:axId val="-20942744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27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44312"/>
        <c:axId val="-2119831496"/>
      </c:lineChart>
      <c:catAx>
        <c:axId val="-211964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831496"/>
        <c:crosses val="autoZero"/>
        <c:auto val="1"/>
        <c:lblAlgn val="ctr"/>
        <c:lblOffset val="100"/>
        <c:noMultiLvlLbl val="0"/>
      </c:catAx>
      <c:valAx>
        <c:axId val="-2119831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64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99704"/>
        <c:axId val="-2096100584"/>
      </c:lineChart>
      <c:catAx>
        <c:axId val="-209559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100584"/>
        <c:crosses val="autoZero"/>
        <c:auto val="1"/>
        <c:lblAlgn val="ctr"/>
        <c:lblOffset val="100"/>
        <c:noMultiLvlLbl val="0"/>
      </c:catAx>
      <c:valAx>
        <c:axId val="-209610058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9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51288"/>
        <c:axId val="-2093612536"/>
      </c:lineChart>
      <c:catAx>
        <c:axId val="-209325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12536"/>
        <c:crosses val="autoZero"/>
        <c:auto val="1"/>
        <c:lblAlgn val="ctr"/>
        <c:lblOffset val="100"/>
        <c:noMultiLvlLbl val="0"/>
      </c:catAx>
      <c:valAx>
        <c:axId val="-20936125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25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449800"/>
        <c:axId val="-2094446744"/>
      </c:lineChart>
      <c:catAx>
        <c:axId val="-209444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446744"/>
        <c:crosses val="autoZero"/>
        <c:auto val="1"/>
        <c:lblAlgn val="ctr"/>
        <c:lblOffset val="100"/>
        <c:noMultiLvlLbl val="0"/>
      </c:catAx>
      <c:valAx>
        <c:axId val="-209444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44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75752"/>
        <c:axId val="-2093197720"/>
      </c:lineChart>
      <c:catAx>
        <c:axId val="-209307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97720"/>
        <c:crosses val="autoZero"/>
        <c:auto val="1"/>
        <c:lblAlgn val="ctr"/>
        <c:lblOffset val="100"/>
        <c:noMultiLvlLbl val="0"/>
      </c:catAx>
      <c:valAx>
        <c:axId val="-20931977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7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23560"/>
        <c:axId val="-2119320504"/>
      </c:lineChart>
      <c:catAx>
        <c:axId val="-211932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320504"/>
        <c:crosses val="autoZero"/>
        <c:auto val="1"/>
        <c:lblAlgn val="ctr"/>
        <c:lblOffset val="100"/>
        <c:noMultiLvlLbl val="0"/>
      </c:catAx>
      <c:valAx>
        <c:axId val="-211932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32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529512"/>
        <c:axId val="-2094526456"/>
      </c:lineChart>
      <c:catAx>
        <c:axId val="-209452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526456"/>
        <c:crosses val="autoZero"/>
        <c:auto val="1"/>
        <c:lblAlgn val="ctr"/>
        <c:lblOffset val="100"/>
        <c:noMultiLvlLbl val="0"/>
      </c:catAx>
      <c:valAx>
        <c:axId val="-209452645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52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485432"/>
        <c:axId val="-2094482376"/>
      </c:lineChart>
      <c:catAx>
        <c:axId val="-209448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482376"/>
        <c:crosses val="autoZero"/>
        <c:auto val="1"/>
        <c:lblAlgn val="ctr"/>
        <c:lblOffset val="100"/>
        <c:noMultiLvlLbl val="0"/>
      </c:catAx>
      <c:valAx>
        <c:axId val="-209448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48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93176"/>
        <c:axId val="-2120096248"/>
      </c:lineChart>
      <c:catAx>
        <c:axId val="-212009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096248"/>
        <c:crosses val="autoZero"/>
        <c:auto val="1"/>
        <c:lblAlgn val="ctr"/>
        <c:lblOffset val="100"/>
        <c:noMultiLvlLbl val="0"/>
      </c:catAx>
      <c:valAx>
        <c:axId val="-21200962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09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30952"/>
        <c:axId val="-2131537272"/>
      </c:lineChart>
      <c:catAx>
        <c:axId val="-213153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37272"/>
        <c:crosses val="autoZero"/>
        <c:auto val="1"/>
        <c:lblAlgn val="ctr"/>
        <c:lblOffset val="100"/>
        <c:noMultiLvlLbl val="0"/>
      </c:catAx>
      <c:valAx>
        <c:axId val="-213153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3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50136"/>
        <c:axId val="-2120153208"/>
      </c:lineChart>
      <c:catAx>
        <c:axId val="-212015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153208"/>
        <c:crosses val="autoZero"/>
        <c:auto val="1"/>
        <c:lblAlgn val="ctr"/>
        <c:lblOffset val="100"/>
        <c:noMultiLvlLbl val="0"/>
      </c:catAx>
      <c:valAx>
        <c:axId val="-2120153208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015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09464"/>
        <c:axId val="-2092729896"/>
      </c:lineChart>
      <c:catAx>
        <c:axId val="-209270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29896"/>
        <c:crosses val="autoZero"/>
        <c:auto val="1"/>
        <c:lblAlgn val="ctr"/>
        <c:lblOffset val="100"/>
        <c:noMultiLvlLbl val="0"/>
      </c:catAx>
      <c:valAx>
        <c:axId val="-209272989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0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23240"/>
        <c:axId val="-2093421032"/>
      </c:lineChart>
      <c:catAx>
        <c:axId val="-209342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21032"/>
        <c:crosses val="autoZero"/>
        <c:auto val="1"/>
        <c:lblAlgn val="ctr"/>
        <c:lblOffset val="100"/>
        <c:noMultiLvlLbl val="0"/>
      </c:catAx>
      <c:valAx>
        <c:axId val="-2093421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42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56600"/>
        <c:axId val="-2092538344"/>
      </c:lineChart>
      <c:catAx>
        <c:axId val="-211555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38344"/>
        <c:crosses val="autoZero"/>
        <c:auto val="1"/>
        <c:lblAlgn val="ctr"/>
        <c:lblOffset val="100"/>
        <c:noMultiLvlLbl val="0"/>
      </c:catAx>
      <c:valAx>
        <c:axId val="-20925383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55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07304"/>
        <c:axId val="2135081960"/>
      </c:lineChart>
      <c:catAx>
        <c:axId val="21384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081960"/>
        <c:crosses val="autoZero"/>
        <c:auto val="1"/>
        <c:lblAlgn val="ctr"/>
        <c:lblOffset val="100"/>
        <c:noMultiLvlLbl val="0"/>
      </c:catAx>
      <c:valAx>
        <c:axId val="213508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4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17224"/>
        <c:axId val="-2095934824"/>
      </c:lineChart>
      <c:catAx>
        <c:axId val="-209281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34824"/>
        <c:crosses val="autoZero"/>
        <c:auto val="1"/>
        <c:lblAlgn val="ctr"/>
        <c:lblOffset val="100"/>
        <c:noMultiLvlLbl val="0"/>
      </c:catAx>
      <c:valAx>
        <c:axId val="-209593482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81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22600"/>
        <c:axId val="-2119762456"/>
      </c:lineChart>
      <c:catAx>
        <c:axId val="208892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762456"/>
        <c:crosses val="autoZero"/>
        <c:auto val="1"/>
        <c:lblAlgn val="ctr"/>
        <c:lblOffset val="100"/>
        <c:noMultiLvlLbl val="0"/>
      </c:catAx>
      <c:valAx>
        <c:axId val="-2119762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92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45"/>
  <sheetViews>
    <sheetView tabSelected="1" topLeftCell="HF1" workbookViewId="0">
      <selection activeCell="HR7" sqref="HR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2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2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2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</row>
    <row r="5" spans="1:22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</row>
    <row r="6" spans="1:226">
      <c r="A6" s="10"/>
      <c r="B6" s="34">
        <f>SUM(D6:MI6)</f>
        <v>-551227.44000000029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</row>
    <row r="7" spans="1:22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</row>
    <row r="8" spans="1:226">
      <c r="A8" s="8">
        <f>B8/F2</f>
        <v>-1.8037277464333024E-2</v>
      </c>
      <c r="B8" s="7">
        <f>SUM(D8:MI8)</f>
        <v>-11377.914624501273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" si="106">HR6/HR7</f>
        <v>-232.74258373205743</v>
      </c>
    </row>
    <row r="9" spans="1:22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</row>
    <row r="10" spans="1:226">
      <c r="A10" s="10"/>
      <c r="B10" s="10">
        <f>B6/B8</f>
        <v>48.447141518620967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2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2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2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2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2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2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19"/>
  <sheetViews>
    <sheetView topLeftCell="IS1" workbookViewId="0">
      <selection activeCell="JB7" sqref="JB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62">
      <c r="C2" s="1" t="s">
        <v>20</v>
      </c>
      <c r="D2" s="1" t="s">
        <v>7</v>
      </c>
      <c r="E2">
        <v>16.73</v>
      </c>
      <c r="F2">
        <f>E2*10000</f>
        <v>167300</v>
      </c>
    </row>
    <row r="3" spans="1:262">
      <c r="C3" s="1" t="s">
        <v>1</v>
      </c>
    </row>
    <row r="4" spans="1:2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</row>
    <row r="6" spans="1:262">
      <c r="B6" s="15">
        <f>SUM(D6:MI6)</f>
        <v>-133.03000000001475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</row>
    <row r="7" spans="1:26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</row>
    <row r="8" spans="1:262">
      <c r="A8" s="8">
        <f>B8/F2</f>
        <v>-3.3681188106886185E-3</v>
      </c>
      <c r="B8" s="7">
        <f>SUM(D8:MI8)</f>
        <v>-563.4862770282059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</row>
    <row r="9" spans="1:26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</row>
    <row r="10" spans="1:262">
      <c r="B10" s="10">
        <f>B6/B8</f>
        <v>0.2360838327804668</v>
      </c>
      <c r="IX10" s="1" t="s">
        <v>41</v>
      </c>
      <c r="IY10" s="1" t="s">
        <v>41</v>
      </c>
    </row>
    <row r="12" spans="1:262">
      <c r="C12" s="17" t="s">
        <v>26</v>
      </c>
      <c r="D12" s="17" t="s">
        <v>27</v>
      </c>
    </row>
    <row r="13" spans="1:262">
      <c r="C13" s="10">
        <v>400</v>
      </c>
      <c r="D13" s="10">
        <v>8.4030000000000005</v>
      </c>
    </row>
    <row r="14" spans="1:262">
      <c r="A14" s="1" t="s">
        <v>29</v>
      </c>
      <c r="B14" s="23">
        <v>42991</v>
      </c>
      <c r="C14">
        <v>2000</v>
      </c>
      <c r="D14">
        <v>4.75</v>
      </c>
    </row>
    <row r="15" spans="1:262">
      <c r="A15" s="1" t="s">
        <v>29</v>
      </c>
      <c r="B15" s="11">
        <v>42993</v>
      </c>
      <c r="C15">
        <v>2000</v>
      </c>
      <c r="D15">
        <v>4.71</v>
      </c>
    </row>
    <row r="16" spans="1:26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20"/>
  <sheetViews>
    <sheetView topLeftCell="IO1" workbookViewId="0">
      <selection activeCell="JB7" sqref="JB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6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62">
      <c r="C3" s="1" t="s">
        <v>1</v>
      </c>
    </row>
    <row r="4" spans="1:2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</row>
    <row r="6" spans="1:262">
      <c r="B6" s="15">
        <f>SUM(D6:MI6)</f>
        <v>-162265.45000000004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</row>
    <row r="7" spans="1:26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</row>
    <row r="8" spans="1:262">
      <c r="A8" s="8">
        <f>B8/F2</f>
        <v>-0.1207175345571757</v>
      </c>
      <c r="B8" s="7">
        <f>SUM(D8:MI8)</f>
        <v>-11431.950522564539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" si="124">JB6/JB7</f>
        <v>-245.99032882011605</v>
      </c>
    </row>
    <row r="9" spans="1:26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</row>
    <row r="10" spans="1:262">
      <c r="B10">
        <f>B6/B8</f>
        <v>14.19403011583354</v>
      </c>
      <c r="HX10" t="s">
        <v>93</v>
      </c>
    </row>
    <row r="16" spans="1:26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14"/>
  <sheetViews>
    <sheetView topLeftCell="IN1" workbookViewId="0">
      <selection activeCell="JB7" sqref="JB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62">
      <c r="C2" s="1" t="s">
        <v>11</v>
      </c>
      <c r="D2" s="1" t="s">
        <v>7</v>
      </c>
      <c r="E2">
        <v>4.05</v>
      </c>
      <c r="F2">
        <f>E2*10000</f>
        <v>40500</v>
      </c>
    </row>
    <row r="3" spans="1:262">
      <c r="C3" s="1" t="s">
        <v>1</v>
      </c>
    </row>
    <row r="4" spans="1:26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</row>
    <row r="5" spans="1:2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</row>
    <row r="6" spans="1:262" s="27" customFormat="1">
      <c r="B6" s="28">
        <f>SUM(D6:MI6)</f>
        <v>-33606.609999999979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</row>
    <row r="7" spans="1:26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</row>
    <row r="8" spans="1:262">
      <c r="A8" s="8">
        <f>B8/F2</f>
        <v>-8.0292701326580063E-2</v>
      </c>
      <c r="B8" s="7">
        <f>SUM(D8:MI8)</f>
        <v>-3251.8544037264924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</row>
    <row r="9" spans="1:26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</row>
    <row r="10" spans="1:262">
      <c r="B10" s="10">
        <f>B6/B8</f>
        <v>10.334598609792669</v>
      </c>
      <c r="HE10" s="1" t="s">
        <v>41</v>
      </c>
      <c r="IJ10" s="1" t="s">
        <v>41</v>
      </c>
      <c r="IK10" s="1" t="s">
        <v>41</v>
      </c>
    </row>
    <row r="12" spans="1:262">
      <c r="C12" s="17" t="s">
        <v>26</v>
      </c>
      <c r="D12" s="17" t="s">
        <v>27</v>
      </c>
    </row>
    <row r="13" spans="1:262">
      <c r="C13" s="10">
        <v>300</v>
      </c>
      <c r="D13" s="10">
        <v>27.286999999999999</v>
      </c>
    </row>
    <row r="14" spans="1:26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S14"/>
  <sheetViews>
    <sheetView topLeftCell="IC1" workbookViewId="0">
      <selection activeCell="IS7" sqref="IS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53">
      <c r="C2" s="1" t="s">
        <v>8</v>
      </c>
      <c r="D2" s="1" t="s">
        <v>7</v>
      </c>
      <c r="E2">
        <v>220.39</v>
      </c>
      <c r="F2">
        <f>E2*10000</f>
        <v>2203900</v>
      </c>
    </row>
    <row r="3" spans="1:253">
      <c r="C3" s="1" t="s">
        <v>1</v>
      </c>
    </row>
    <row r="4" spans="1:2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</row>
    <row r="5" spans="1:25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</row>
    <row r="6" spans="1:253">
      <c r="B6" s="15">
        <f>SUM(D6:MI6)</f>
        <v>-283549.07999999984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</row>
    <row r="7" spans="1:25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</row>
    <row r="8" spans="1:253">
      <c r="A8" s="8">
        <f>B8/F2</f>
        <v>-6.4596913763370373E-2</v>
      </c>
      <c r="B8" s="7">
        <f>SUM(D8:MI8)</f>
        <v>-142365.13824309196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" si="120">IS6/IS7</f>
        <v>-1797.8552631578946</v>
      </c>
    </row>
    <row r="9" spans="1:25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</row>
    <row r="10" spans="1:253">
      <c r="T10" s="22" t="s">
        <v>49</v>
      </c>
      <c r="FE10" t="s">
        <v>82</v>
      </c>
      <c r="HJ10" t="s">
        <v>91</v>
      </c>
    </row>
    <row r="13" spans="1:253">
      <c r="C13" s="1" t="s">
        <v>26</v>
      </c>
      <c r="D13" s="1" t="s">
        <v>27</v>
      </c>
      <c r="E13" s="1" t="s">
        <v>47</v>
      </c>
    </row>
    <row r="14" spans="1:25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15"/>
  <sheetViews>
    <sheetView topLeftCell="IQ1" workbookViewId="0">
      <selection activeCell="JB7" sqref="J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62">
      <c r="C2" s="1" t="s">
        <v>9</v>
      </c>
      <c r="D2" s="1" t="s">
        <v>7</v>
      </c>
      <c r="E2">
        <v>9.6</v>
      </c>
      <c r="F2">
        <f>E2*10000</f>
        <v>96000</v>
      </c>
    </row>
    <row r="3" spans="1:262">
      <c r="C3" s="1" t="s">
        <v>1</v>
      </c>
    </row>
    <row r="4" spans="1:2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</row>
    <row r="6" spans="1:262">
      <c r="B6" s="15">
        <f>SUM(D6:MI6)</f>
        <v>-100101.91999999998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</row>
    <row r="7" spans="1:26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</row>
    <row r="8" spans="1:262">
      <c r="A8" s="8">
        <f>B8/F2</f>
        <v>-0.19239731201753202</v>
      </c>
      <c r="B8" s="7">
        <f>SUM(D8:MI8)</f>
        <v>-18470.141953683073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" si="124">JB6/JB7</f>
        <v>-81.264305177111723</v>
      </c>
    </row>
    <row r="9" spans="1:26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</row>
    <row r="12" spans="1:262">
      <c r="C12" s="1" t="s">
        <v>26</v>
      </c>
      <c r="D12" s="1" t="s">
        <v>27</v>
      </c>
      <c r="E12" s="1" t="s">
        <v>30</v>
      </c>
    </row>
    <row r="13" spans="1:26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62">
      <c r="C14" s="12"/>
      <c r="D14" s="13"/>
      <c r="E14" s="13"/>
    </row>
    <row r="15" spans="1:26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D15"/>
  <sheetViews>
    <sheetView topLeftCell="HP1" workbookViewId="0">
      <selection activeCell="ID7" sqref="I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8">
      <c r="C2" s="1" t="s">
        <v>15</v>
      </c>
      <c r="D2" s="1" t="s">
        <v>7</v>
      </c>
      <c r="E2">
        <v>3.89</v>
      </c>
      <c r="F2">
        <f>E2*10000</f>
        <v>38900</v>
      </c>
    </row>
    <row r="3" spans="1:238">
      <c r="C3" s="1" t="s">
        <v>1</v>
      </c>
    </row>
    <row r="4" spans="1:2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</row>
    <row r="5" spans="1:2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</row>
    <row r="6" spans="1:238">
      <c r="B6" s="15">
        <f>SUM(D6:MI6)</f>
        <v>-6236.23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</row>
    <row r="7" spans="1:23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</row>
    <row r="8" spans="1:238">
      <c r="A8" s="8">
        <f>B8/F2</f>
        <v>-4.078130530223692E-2</v>
      </c>
      <c r="B8" s="7">
        <f>SUM(D8:MI8)</f>
        <v>-1586.3927762570161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" si="113">ID6/ID7</f>
        <v>32.875757575757575</v>
      </c>
    </row>
    <row r="9" spans="1:23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</row>
    <row r="10" spans="1:238">
      <c r="CD10" s="1" t="s">
        <v>76</v>
      </c>
      <c r="FB10" t="s">
        <v>82</v>
      </c>
      <c r="FP10" s="1" t="s">
        <v>84</v>
      </c>
      <c r="HS10" s="1" t="s">
        <v>41</v>
      </c>
    </row>
    <row r="14" spans="1:238">
      <c r="C14" s="1" t="s">
        <v>26</v>
      </c>
      <c r="D14" s="17" t="s">
        <v>27</v>
      </c>
      <c r="E14" s="1" t="s">
        <v>30</v>
      </c>
    </row>
    <row r="15" spans="1:23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18"/>
  <sheetViews>
    <sheetView topLeftCell="IP1" workbookViewId="0">
      <selection activeCell="JB7" sqref="J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62">
      <c r="C3" s="1" t="s">
        <v>1</v>
      </c>
    </row>
    <row r="4" spans="1:2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</row>
    <row r="6" spans="1:262">
      <c r="B6" s="15">
        <f>SUM(D6:MI6)</f>
        <v>-80743.700000000055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</row>
    <row r="7" spans="1:26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</row>
    <row r="8" spans="1:262">
      <c r="A8" s="8">
        <f>B8/F2</f>
        <v>-3.0008868709795872E-2</v>
      </c>
      <c r="B8" s="7">
        <f>SUM(D8:MI8)</f>
        <v>-23803.034660610083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" si="122">JB6/JB7</f>
        <v>-17.029787234042555</v>
      </c>
    </row>
    <row r="9" spans="1:26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</row>
    <row r="14" spans="1:262">
      <c r="C14" s="1" t="s">
        <v>26</v>
      </c>
      <c r="D14" s="1" t="s">
        <v>27</v>
      </c>
      <c r="E14" s="1" t="s">
        <v>30</v>
      </c>
    </row>
    <row r="15" spans="1:26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6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A15"/>
  <sheetViews>
    <sheetView topLeftCell="IL1" workbookViewId="0">
      <selection activeCell="JA7" sqref="JA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61">
      <c r="C2" s="1" t="s">
        <v>14</v>
      </c>
      <c r="D2" s="1" t="s">
        <v>7</v>
      </c>
      <c r="E2">
        <v>19.88</v>
      </c>
      <c r="F2">
        <f>E2*10000</f>
        <v>198800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</row>
    <row r="6" spans="1:261">
      <c r="B6" s="15">
        <f>SUM(D6:MI6)</f>
        <v>-51793.85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</row>
    <row r="7" spans="1:26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</row>
    <row r="8" spans="1:261">
      <c r="A8" s="8">
        <f>B8/F2</f>
        <v>-5.981699102099218E-2</v>
      </c>
      <c r="B8" s="7">
        <f>SUM(D8:MI8)</f>
        <v>-11891.617814973246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" si="123">JA6/JA7</f>
        <v>-128.77656675749319</v>
      </c>
    </row>
    <row r="9" spans="1:26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</row>
    <row r="10" spans="1:26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61">
      <c r="C13" s="17" t="s">
        <v>26</v>
      </c>
      <c r="D13" s="17" t="s">
        <v>27</v>
      </c>
      <c r="E13" s="1" t="s">
        <v>35</v>
      </c>
    </row>
    <row r="14" spans="1:26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6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14"/>
  <sheetViews>
    <sheetView topLeftCell="IT2" workbookViewId="0">
      <selection activeCell="JB7" sqref="JB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62">
      <c r="C2" s="1" t="s">
        <v>16</v>
      </c>
      <c r="D2" s="1" t="s">
        <v>7</v>
      </c>
      <c r="E2">
        <v>178.53</v>
      </c>
      <c r="F2">
        <f>E2*10000</f>
        <v>1785300</v>
      </c>
    </row>
    <row r="3" spans="1:262">
      <c r="C3" s="1" t="s">
        <v>1</v>
      </c>
    </row>
    <row r="4" spans="1:2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</row>
    <row r="6" spans="1:262">
      <c r="B6" s="15">
        <f>SUM(D6:MI6)</f>
        <v>-92841.60000000002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</row>
    <row r="7" spans="1:26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</row>
    <row r="8" spans="1:262">
      <c r="A8" s="8">
        <f>B8/F2</f>
        <v>-1.4558473186296043E-2</v>
      </c>
      <c r="B8" s="7">
        <f>SUM(D8:MI8)</f>
        <v>-25991.242179494326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" si="124">JB6/JB7</f>
        <v>-58.432203389830505</v>
      </c>
    </row>
    <row r="9" spans="1:26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</row>
    <row r="10" spans="1:262">
      <c r="B10">
        <f>B6/B8</f>
        <v>3.5720339704751392</v>
      </c>
      <c r="U10" s="1" t="s">
        <v>51</v>
      </c>
      <c r="V10" s="1" t="s">
        <v>41</v>
      </c>
      <c r="HV10" t="s">
        <v>92</v>
      </c>
    </row>
    <row r="12" spans="1:262">
      <c r="C12" s="1" t="s">
        <v>26</v>
      </c>
      <c r="D12" s="1" t="s">
        <v>27</v>
      </c>
    </row>
    <row r="13" spans="1:262">
      <c r="C13">
        <v>800</v>
      </c>
      <c r="D13">
        <v>9.1660000000000004</v>
      </c>
    </row>
    <row r="14" spans="1:26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14"/>
  <sheetViews>
    <sheetView topLeftCell="FT1" workbookViewId="0">
      <selection activeCell="GK7" sqref="GK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93">
      <c r="C2" s="1" t="s">
        <v>13</v>
      </c>
      <c r="D2" s="1" t="s">
        <v>7</v>
      </c>
      <c r="E2">
        <v>6.98</v>
      </c>
      <c r="F2">
        <f>E2*10000</f>
        <v>69800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</row>
    <row r="5" spans="1:1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</row>
    <row r="6" spans="1:193">
      <c r="B6" s="15">
        <f>SUM(D6:MI6)</f>
        <v>-187032.24999999994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</row>
    <row r="7" spans="1:19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</row>
    <row r="8" spans="1:193">
      <c r="A8" s="8">
        <f>B8/F2</f>
        <v>-0.28361763103250553</v>
      </c>
      <c r="B8" s="7">
        <f>SUM(D8:MI8)</f>
        <v>-19796.510646068888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" si="89">GK6/GK7</f>
        <v>-129.1881188118812</v>
      </c>
    </row>
    <row r="9" spans="1:19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</row>
    <row r="10" spans="1:19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93">
      <c r="C12" s="1" t="s">
        <v>26</v>
      </c>
      <c r="D12" s="1" t="s">
        <v>27</v>
      </c>
    </row>
    <row r="13" spans="1:193">
      <c r="C13">
        <v>400</v>
      </c>
      <c r="D13">
        <v>27.524999999999999</v>
      </c>
      <c r="G13" s="1" t="s">
        <v>31</v>
      </c>
    </row>
    <row r="14" spans="1:19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N13"/>
  <sheetViews>
    <sheetView topLeftCell="HX1" workbookViewId="0">
      <selection activeCell="IN7" sqref="IN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48">
      <c r="C2" s="1" t="s">
        <v>53</v>
      </c>
      <c r="D2" s="1" t="s">
        <v>7</v>
      </c>
      <c r="E2">
        <v>12.56</v>
      </c>
      <c r="F2">
        <f>E2*10000</f>
        <v>125600</v>
      </c>
    </row>
    <row r="3" spans="1:248">
      <c r="C3" s="1" t="s">
        <v>1</v>
      </c>
    </row>
    <row r="4" spans="1:2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</row>
    <row r="5" spans="1:24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</row>
    <row r="6" spans="1:248">
      <c r="B6" s="15">
        <f>SUM(D6:MI6)</f>
        <v>507837.85000000009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</row>
    <row r="7" spans="1:24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</row>
    <row r="8" spans="1:248">
      <c r="A8" s="8">
        <f>B8/F2</f>
        <v>6.7790314125737066E-3</v>
      </c>
      <c r="B8" s="7">
        <f>SUM(D8:MI8)</f>
        <v>851.44634541925757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" si="117">IN6/IN7</f>
        <v>8.5537918871252203E-3</v>
      </c>
    </row>
    <row r="9" spans="1:24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</row>
    <row r="10" spans="1:248">
      <c r="B10">
        <f>B6/B8</f>
        <v>596.44139966322541</v>
      </c>
      <c r="GM10" t="s">
        <v>89</v>
      </c>
    </row>
    <row r="12" spans="1:248">
      <c r="C12" s="17" t="s">
        <v>26</v>
      </c>
      <c r="D12" s="17" t="s">
        <v>27</v>
      </c>
    </row>
    <row r="13" spans="1:24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14"/>
  <sheetViews>
    <sheetView topLeftCell="IK1" workbookViewId="0">
      <selection activeCell="JB7" sqref="JB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62">
      <c r="C2" s="1" t="s">
        <v>19</v>
      </c>
      <c r="D2" s="1" t="s">
        <v>7</v>
      </c>
      <c r="E2">
        <v>19.34</v>
      </c>
      <c r="F2">
        <f>E2*10000</f>
        <v>193400</v>
      </c>
    </row>
    <row r="3" spans="1:262">
      <c r="C3" s="1" t="s">
        <v>1</v>
      </c>
    </row>
    <row r="4" spans="1:2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</row>
    <row r="6" spans="1:262">
      <c r="B6" s="15">
        <f>SUM(D6:MI6)</f>
        <v>-33706.759999999987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</row>
    <row r="7" spans="1:26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</row>
    <row r="8" spans="1:262">
      <c r="A8" s="8">
        <f>B8/F2</f>
        <v>-6.52806762256853E-2</v>
      </c>
      <c r="B8" s="7">
        <f>SUM(D8:MI8)</f>
        <v>-12625.282782047536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" si="124">JB6/JB7</f>
        <v>-151.52380952380952</v>
      </c>
    </row>
    <row r="9" spans="1:26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</row>
    <row r="10" spans="1:262">
      <c r="DY10" s="1" t="s">
        <v>41</v>
      </c>
    </row>
    <row r="12" spans="1:262">
      <c r="C12" s="17" t="s">
        <v>26</v>
      </c>
      <c r="D12" s="17" t="s">
        <v>27</v>
      </c>
    </row>
    <row r="13" spans="1:262">
      <c r="C13" s="10">
        <v>600</v>
      </c>
      <c r="D13" s="10">
        <v>7.2480000000000002</v>
      </c>
    </row>
    <row r="14" spans="1:26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14"/>
  <sheetViews>
    <sheetView topLeftCell="IR1" workbookViewId="0">
      <selection activeCell="JB7" sqref="JB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62">
      <c r="C2" s="1" t="s">
        <v>21</v>
      </c>
      <c r="D2" s="1" t="s">
        <v>7</v>
      </c>
      <c r="E2">
        <v>5.4</v>
      </c>
      <c r="F2">
        <f>E2*10000</f>
        <v>54000</v>
      </c>
    </row>
    <row r="3" spans="1:262">
      <c r="C3" s="1" t="s">
        <v>1</v>
      </c>
    </row>
    <row r="4" spans="1:2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</row>
    <row r="6" spans="1:262">
      <c r="B6" s="15">
        <f>SUM(D6:MI6)</f>
        <v>-7175.1100000000015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</row>
    <row r="7" spans="1:26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</row>
    <row r="8" spans="1:262">
      <c r="A8" s="8">
        <f>B8/F2</f>
        <v>-2.5499997139986994E-2</v>
      </c>
      <c r="B8" s="7">
        <f>SUM(D8:MI8)</f>
        <v>-1376.9998455592977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" si="124">JB6/JB7</f>
        <v>-19.024064171122994</v>
      </c>
    </row>
    <row r="9" spans="1:26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</row>
    <row r="12" spans="1:262">
      <c r="C12" s="17" t="s">
        <v>26</v>
      </c>
      <c r="D12" s="17" t="s">
        <v>27</v>
      </c>
    </row>
    <row r="13" spans="1:262">
      <c r="C13" s="10">
        <v>300</v>
      </c>
      <c r="D13" s="10">
        <v>8.4870000000000001</v>
      </c>
    </row>
    <row r="14" spans="1:26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3"/>
  <sheetViews>
    <sheetView topLeftCell="HT1" workbookViewId="0">
      <selection activeCell="II7" sqref="II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43">
      <c r="C2" s="1" t="s">
        <v>58</v>
      </c>
      <c r="D2" s="1" t="s">
        <v>7</v>
      </c>
      <c r="E2">
        <v>7.83</v>
      </c>
      <c r="F2">
        <f>E2*10000</f>
        <v>78300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</row>
    <row r="6" spans="1:243">
      <c r="B6" s="15">
        <f>SUM(D6:MI6)</f>
        <v>-18983.769999999997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</row>
    <row r="7" spans="1:24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</row>
    <row r="8" spans="1:243">
      <c r="A8" s="8">
        <f>B8/F2</f>
        <v>-1.9008795427261853E-2</v>
      </c>
      <c r="B8" s="7">
        <f>SUM(D8:MI8)</f>
        <v>-1488.388681954603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" si="115">II6/II7</f>
        <v>-72.275062137531066</v>
      </c>
    </row>
    <row r="9" spans="1:24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</row>
    <row r="10" spans="1:243">
      <c r="GF10" t="s">
        <v>88</v>
      </c>
    </row>
    <row r="11" spans="1:243">
      <c r="GF11" t="s">
        <v>87</v>
      </c>
    </row>
    <row r="12" spans="1:243">
      <c r="C12" s="17" t="s">
        <v>26</v>
      </c>
      <c r="D12" s="17" t="s">
        <v>27</v>
      </c>
    </row>
    <row r="13" spans="1:24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3"/>
  <sheetViews>
    <sheetView topLeftCell="EH1" workbookViewId="0">
      <selection activeCell="ER7" sqref="E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8">
      <c r="C2" s="1" t="s">
        <v>80</v>
      </c>
      <c r="D2" s="1" t="s">
        <v>7</v>
      </c>
      <c r="E2">
        <v>6.54</v>
      </c>
      <c r="F2">
        <f>E2*10000</f>
        <v>65400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</row>
    <row r="6" spans="1:148">
      <c r="B6" s="15">
        <f>SUM(D6:MI6)</f>
        <v>-166016.37000000005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</row>
    <row r="7" spans="1:148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</row>
    <row r="8" spans="1:148">
      <c r="A8" s="8">
        <f>B8/F2</f>
        <v>-4.4900463817040541E-2</v>
      </c>
      <c r="B8" s="7">
        <f>SUM(D8:MI8)</f>
        <v>-2936.4903336344514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" si="69">ER6/ER7</f>
        <v>-41.549253731343285</v>
      </c>
    </row>
    <row r="9" spans="1:148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</row>
    <row r="12" spans="1:148">
      <c r="C12" s="17" t="s">
        <v>26</v>
      </c>
      <c r="D12" s="17" t="s">
        <v>27</v>
      </c>
    </row>
    <row r="13" spans="1:14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3"/>
  <sheetViews>
    <sheetView topLeftCell="EF1" workbookViewId="0">
      <selection activeCell="ER7" sqref="E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8">
      <c r="C2" s="1" t="s">
        <v>81</v>
      </c>
      <c r="D2" s="1" t="s">
        <v>7</v>
      </c>
      <c r="E2">
        <v>10.41</v>
      </c>
      <c r="F2">
        <f>E2*10000</f>
        <v>104100</v>
      </c>
    </row>
    <row r="3" spans="1:148">
      <c r="C3" s="1" t="s">
        <v>1</v>
      </c>
    </row>
    <row r="4" spans="1:1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</row>
    <row r="5" spans="1:14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</row>
    <row r="6" spans="1:148">
      <c r="B6" s="15">
        <f>SUM(D6:MI6)</f>
        <v>-100697.87999999996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</row>
    <row r="7" spans="1:148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</row>
    <row r="8" spans="1:148">
      <c r="A8" s="8">
        <f>B8/F2</f>
        <v>-9.9116631061338823E-3</v>
      </c>
      <c r="B8" s="7">
        <f>SUM(D8:MI8)</f>
        <v>-1031.8041293485371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" si="69">ER6/ER7</f>
        <v>21.53607089365951</v>
      </c>
    </row>
    <row r="9" spans="1:148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</row>
    <row r="12" spans="1:148">
      <c r="C12" s="17" t="s">
        <v>26</v>
      </c>
      <c r="D12" s="17" t="s">
        <v>27</v>
      </c>
    </row>
    <row r="13" spans="1:14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17"/>
  <sheetViews>
    <sheetView topLeftCell="IP1" workbookViewId="0">
      <selection activeCell="JB7" sqref="JB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62">
      <c r="C2" s="1" t="s">
        <v>10</v>
      </c>
      <c r="D2" s="1" t="s">
        <v>7</v>
      </c>
      <c r="E2">
        <v>955.58</v>
      </c>
      <c r="F2">
        <f>E2*10000</f>
        <v>9555800</v>
      </c>
    </row>
    <row r="3" spans="1:262">
      <c r="C3" s="1" t="s">
        <v>1</v>
      </c>
    </row>
    <row r="4" spans="1:2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</row>
    <row r="6" spans="1:262">
      <c r="B6" s="15">
        <f>SUM(D6:MI6)</f>
        <v>-1635.6599999999735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</row>
    <row r="7" spans="1:26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</row>
    <row r="8" spans="1:262">
      <c r="A8" s="8">
        <f>B8/F2</f>
        <v>2.0742867247387547E-4</v>
      </c>
      <c r="B8" s="7">
        <f>SUM(D8:MI8)</f>
        <v>1982.1469084258592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" si="125">JB6/JB7</f>
        <v>-443.81029411764706</v>
      </c>
    </row>
    <row r="9" spans="1:26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</row>
    <row r="10" spans="1:262">
      <c r="B10" s="10">
        <f>B6/B8</f>
        <v>-0.82519615122723089</v>
      </c>
      <c r="GS10" t="s">
        <v>85</v>
      </c>
    </row>
    <row r="12" spans="1:262">
      <c r="C12" s="17" t="s">
        <v>26</v>
      </c>
      <c r="D12" s="17" t="s">
        <v>27</v>
      </c>
    </row>
    <row r="13" spans="1:262">
      <c r="C13" s="10">
        <v>1000</v>
      </c>
      <c r="D13" s="10">
        <v>7.5910000000000002</v>
      </c>
    </row>
    <row r="14" spans="1:262">
      <c r="C14">
        <v>900</v>
      </c>
      <c r="D14">
        <v>5.9</v>
      </c>
    </row>
    <row r="15" spans="1:262">
      <c r="A15" s="1" t="s">
        <v>28</v>
      </c>
      <c r="B15" s="38">
        <v>11232</v>
      </c>
      <c r="C15">
        <v>1900</v>
      </c>
      <c r="D15">
        <v>6</v>
      </c>
    </row>
    <row r="16" spans="1:26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17"/>
  <sheetViews>
    <sheetView topLeftCell="IO1" workbookViewId="0">
      <selection activeCell="JB7" sqref="JB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62">
      <c r="C2" s="1" t="s">
        <v>17</v>
      </c>
      <c r="D2" s="1" t="s">
        <v>7</v>
      </c>
      <c r="E2">
        <v>220.9</v>
      </c>
      <c r="F2">
        <f>E2*10000</f>
        <v>2209000</v>
      </c>
    </row>
    <row r="3" spans="1:262">
      <c r="C3" s="1" t="s">
        <v>1</v>
      </c>
    </row>
    <row r="4" spans="1:2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</row>
    <row r="6" spans="1:262">
      <c r="B6" s="15">
        <f>SUM(D6:MI6)</f>
        <v>18068.759999999893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</row>
    <row r="7" spans="1:26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</row>
    <row r="8" spans="1:262">
      <c r="A8" s="8">
        <f>B8/F2</f>
        <v>2.484433303531655E-4</v>
      </c>
      <c r="B8" s="7">
        <f>SUM(D8:MI8)</f>
        <v>548.81131675014262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" si="122">JB6/JB7</f>
        <v>-1134.6620428751578</v>
      </c>
    </row>
    <row r="9" spans="1:26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</row>
    <row r="10" spans="1:262">
      <c r="B10" s="10">
        <f>B6/B8</f>
        <v>32.92344645332097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62">
      <c r="AB11" s="1" t="s">
        <v>61</v>
      </c>
    </row>
    <row r="13" spans="1:262">
      <c r="C13" s="17" t="s">
        <v>26</v>
      </c>
      <c r="D13" s="17" t="s">
        <v>27</v>
      </c>
      <c r="E13" s="1" t="s">
        <v>28</v>
      </c>
    </row>
    <row r="14" spans="1:26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6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6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5"/>
  <sheetViews>
    <sheetView topLeftCell="HP1" workbookViewId="0">
      <selection activeCell="IE7" sqref="IE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9">
      <c r="C2" s="1" t="s">
        <v>33</v>
      </c>
      <c r="D2" s="1" t="s">
        <v>7</v>
      </c>
      <c r="E2">
        <v>11.94</v>
      </c>
      <c r="F2">
        <f>E2*10000</f>
        <v>119400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</row>
    <row r="5" spans="1:23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</row>
    <row r="6" spans="1:239">
      <c r="B6" s="15">
        <f>SUM(D6:MI6)</f>
        <v>-50466.460000000021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</row>
    <row r="7" spans="1:23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</row>
    <row r="8" spans="1:239">
      <c r="A8" s="8">
        <f>B8/F2</f>
        <v>-0.11213962108665934</v>
      </c>
      <c r="B8" s="7">
        <f>SUM(D8:MI8)</f>
        <v>-13389.470757747125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" si="113">IE6/IE7</f>
        <v>-68.664233576642332</v>
      </c>
    </row>
    <row r="9" spans="1:23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</row>
    <row r="10" spans="1:239">
      <c r="B10">
        <f>B6/B8</f>
        <v>3.7691153678199125</v>
      </c>
      <c r="DF10" t="s">
        <v>82</v>
      </c>
    </row>
    <row r="12" spans="1:239">
      <c r="C12" s="17" t="s">
        <v>26</v>
      </c>
      <c r="D12" s="17" t="s">
        <v>27</v>
      </c>
    </row>
    <row r="13" spans="1:239">
      <c r="C13" s="10">
        <v>800</v>
      </c>
      <c r="D13" s="10">
        <v>14.318</v>
      </c>
    </row>
    <row r="14" spans="1:23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3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B17"/>
  <sheetViews>
    <sheetView topLeftCell="IR1" workbookViewId="0">
      <selection activeCell="JB7" sqref="JB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62">
      <c r="C2" s="1" t="s">
        <v>18</v>
      </c>
      <c r="D2" s="1" t="s">
        <v>7</v>
      </c>
      <c r="E2">
        <v>295.52</v>
      </c>
      <c r="F2">
        <f>E2*10000</f>
        <v>2955200</v>
      </c>
    </row>
    <row r="3" spans="1:262">
      <c r="C3" s="1" t="s">
        <v>1</v>
      </c>
    </row>
    <row r="4" spans="1:2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</row>
    <row r="5" spans="1:26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</row>
    <row r="6" spans="1:262">
      <c r="B6" s="15">
        <f>SUM(D6:MI6)</f>
        <v>-7436.8400000000784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</row>
    <row r="7" spans="1:26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</row>
    <row r="8" spans="1:262">
      <c r="A8" s="8">
        <f>B8/F2</f>
        <v>-1.1307864452319944E-3</v>
      </c>
      <c r="B8" s="7">
        <f>SUM(D8:MI8)</f>
        <v>-3341.70010294959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" si="124">JB6/JB7</f>
        <v>-436.63497453310703</v>
      </c>
    </row>
    <row r="9" spans="1:26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</row>
    <row r="10" spans="1:262">
      <c r="B10">
        <f>B6/B8</f>
        <v>2.2254660115777192</v>
      </c>
      <c r="AJ10" t="s">
        <v>65</v>
      </c>
      <c r="HN10" t="s">
        <v>90</v>
      </c>
    </row>
    <row r="12" spans="1:262">
      <c r="C12" s="17" t="s">
        <v>26</v>
      </c>
      <c r="D12" s="17" t="s">
        <v>27</v>
      </c>
      <c r="E12" s="1" t="s">
        <v>30</v>
      </c>
    </row>
    <row r="13" spans="1:26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62">
      <c r="A14" s="1" t="s">
        <v>29</v>
      </c>
      <c r="B14" s="16">
        <v>43040</v>
      </c>
      <c r="C14">
        <v>1700</v>
      </c>
      <c r="D14">
        <v>8.23</v>
      </c>
    </row>
    <row r="15" spans="1:262">
      <c r="A15" s="1" t="s">
        <v>29</v>
      </c>
      <c r="B15" s="16">
        <v>43054</v>
      </c>
      <c r="C15">
        <v>2400</v>
      </c>
      <c r="D15">
        <v>8.34</v>
      </c>
    </row>
    <row r="16" spans="1:26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2018-08-30T14:39:41Z</dcterms:modified>
</cp:coreProperties>
</file>