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Y8" i="20" l="1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<sst xmlns="http://schemas.openxmlformats.org/spreadsheetml/2006/main" count="326" uniqueCount="84">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</sst>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99320"/>
        <c:axId val="-2112421032"/>
      </c:lineChart>
      <c:catAx>
        <c:axId val="-211249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21032"/>
        <c:crosses val="autoZero"/>
        <c:auto val="1"/>
        <c:lblAlgn val="ctr"/>
        <c:lblOffset val="100"/>
        <c:tickLblSkip val="2"/>
        <c:noMultiLvlLbl val="0"/>
      </c:catAx>
      <c:valAx>
        <c:axId val="-211242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49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54472"/>
        <c:axId val="2070987992"/>
      </c:lineChart>
      <c:catAx>
        <c:axId val="20716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87992"/>
        <c:crosses val="autoZero"/>
        <c:auto val="1"/>
        <c:lblAlgn val="ctr"/>
        <c:lblOffset val="100"/>
        <c:noMultiLvlLbl val="0"/>
      </c:catAx>
      <c:valAx>
        <c:axId val="20709879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6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08904"/>
        <c:axId val="2146509736"/>
      </c:lineChart>
      <c:catAx>
        <c:axId val="207430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09736"/>
        <c:crosses val="autoZero"/>
        <c:auto val="1"/>
        <c:lblAlgn val="ctr"/>
        <c:lblOffset val="100"/>
        <c:noMultiLvlLbl val="0"/>
      </c:catAx>
      <c:valAx>
        <c:axId val="214650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0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5736"/>
        <c:axId val="2146613864"/>
      </c:lineChart>
      <c:catAx>
        <c:axId val="214727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13864"/>
        <c:crosses val="autoZero"/>
        <c:auto val="1"/>
        <c:lblAlgn val="ctr"/>
        <c:lblOffset val="100"/>
        <c:noMultiLvlLbl val="0"/>
      </c:catAx>
      <c:valAx>
        <c:axId val="214661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7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75832"/>
        <c:axId val="-2112468424"/>
      </c:lineChart>
      <c:catAx>
        <c:axId val="-21089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68424"/>
        <c:crosses val="autoZero"/>
        <c:auto val="1"/>
        <c:lblAlgn val="ctr"/>
        <c:lblOffset val="100"/>
        <c:noMultiLvlLbl val="0"/>
      </c:catAx>
      <c:valAx>
        <c:axId val="-211246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9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4008"/>
        <c:axId val="2091472120"/>
      </c:lineChart>
      <c:catAx>
        <c:axId val="212734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72120"/>
        <c:crosses val="autoZero"/>
        <c:auto val="1"/>
        <c:lblAlgn val="ctr"/>
        <c:lblOffset val="100"/>
        <c:noMultiLvlLbl val="0"/>
      </c:catAx>
      <c:valAx>
        <c:axId val="209147212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4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53112"/>
        <c:axId val="2091446760"/>
      </c:lineChart>
      <c:catAx>
        <c:axId val="209145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46760"/>
        <c:crosses val="autoZero"/>
        <c:auto val="1"/>
        <c:lblAlgn val="ctr"/>
        <c:lblOffset val="100"/>
        <c:noMultiLvlLbl val="0"/>
      </c:catAx>
      <c:valAx>
        <c:axId val="209144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45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70712"/>
        <c:axId val="2091519992"/>
      </c:lineChart>
      <c:catAx>
        <c:axId val="20878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19992"/>
        <c:crosses val="autoZero"/>
        <c:auto val="1"/>
        <c:lblAlgn val="ctr"/>
        <c:lblOffset val="100"/>
        <c:noMultiLvlLbl val="0"/>
      </c:catAx>
      <c:valAx>
        <c:axId val="209151999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87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48888"/>
        <c:axId val="2126900760"/>
      </c:lineChart>
      <c:catAx>
        <c:axId val="212664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00760"/>
        <c:crosses val="autoZero"/>
        <c:auto val="1"/>
        <c:lblAlgn val="ctr"/>
        <c:lblOffset val="100"/>
        <c:noMultiLvlLbl val="0"/>
      </c:catAx>
      <c:valAx>
        <c:axId val="212690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4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31768"/>
        <c:axId val="2070637880"/>
      </c:lineChart>
      <c:catAx>
        <c:axId val="212713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37880"/>
        <c:crosses val="autoZero"/>
        <c:auto val="1"/>
        <c:lblAlgn val="ctr"/>
        <c:lblOffset val="100"/>
        <c:noMultiLvlLbl val="0"/>
      </c:catAx>
      <c:valAx>
        <c:axId val="207063788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3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69800"/>
        <c:axId val="2091572808"/>
      </c:lineChart>
      <c:catAx>
        <c:axId val="209156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72808"/>
        <c:crosses val="autoZero"/>
        <c:auto val="1"/>
        <c:lblAlgn val="ctr"/>
        <c:lblOffset val="100"/>
        <c:noMultiLvlLbl val="0"/>
      </c:catAx>
      <c:valAx>
        <c:axId val="209157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6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0456"/>
        <c:axId val="2069935048"/>
      </c:lineChart>
      <c:catAx>
        <c:axId val="212705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35048"/>
        <c:crosses val="autoZero"/>
        <c:auto val="1"/>
        <c:lblAlgn val="ctr"/>
        <c:lblOffset val="100"/>
        <c:tickLblSkip val="2"/>
        <c:noMultiLvlLbl val="0"/>
      </c:catAx>
      <c:valAx>
        <c:axId val="20699350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5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9656"/>
        <c:axId val="2070535880"/>
      </c:lineChart>
      <c:catAx>
        <c:axId val="21273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35880"/>
        <c:crosses val="autoZero"/>
        <c:auto val="1"/>
        <c:lblAlgn val="ctr"/>
        <c:lblOffset val="100"/>
        <c:noMultiLvlLbl val="0"/>
      </c:catAx>
      <c:valAx>
        <c:axId val="2070535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42424"/>
        <c:axId val="2091692536"/>
      </c:lineChart>
      <c:catAx>
        <c:axId val="20880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92536"/>
        <c:crosses val="autoZero"/>
        <c:auto val="1"/>
        <c:lblAlgn val="ctr"/>
        <c:lblOffset val="100"/>
        <c:noMultiLvlLbl val="0"/>
      </c:catAx>
      <c:valAx>
        <c:axId val="209169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0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33496"/>
        <c:axId val="2091736504"/>
      </c:lineChart>
      <c:catAx>
        <c:axId val="209173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36504"/>
        <c:crosses val="autoZero"/>
        <c:auto val="1"/>
        <c:lblAlgn val="ctr"/>
        <c:lblOffset val="100"/>
        <c:noMultiLvlLbl val="0"/>
      </c:catAx>
      <c:valAx>
        <c:axId val="20917365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3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82248"/>
        <c:axId val="2115509960"/>
      </c:lineChart>
      <c:catAx>
        <c:axId val="209178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09960"/>
        <c:crosses val="autoZero"/>
        <c:auto val="1"/>
        <c:lblAlgn val="ctr"/>
        <c:lblOffset val="100"/>
        <c:noMultiLvlLbl val="0"/>
      </c:catAx>
      <c:valAx>
        <c:axId val="211550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8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504408"/>
        <c:axId val="2070419848"/>
      </c:lineChart>
      <c:catAx>
        <c:axId val="-204550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19848"/>
        <c:crosses val="autoZero"/>
        <c:auto val="1"/>
        <c:lblAlgn val="ctr"/>
        <c:lblOffset val="100"/>
        <c:noMultiLvlLbl val="0"/>
      </c:catAx>
      <c:valAx>
        <c:axId val="20704198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550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20456"/>
        <c:axId val="2091876728"/>
      </c:lineChart>
      <c:catAx>
        <c:axId val="211532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76728"/>
        <c:crosses val="autoZero"/>
        <c:auto val="1"/>
        <c:lblAlgn val="ctr"/>
        <c:lblOffset val="100"/>
        <c:noMultiLvlLbl val="0"/>
      </c:catAx>
      <c:valAx>
        <c:axId val="20918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32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52856"/>
        <c:axId val="2088073416"/>
      </c:lineChart>
      <c:catAx>
        <c:axId val="208845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73416"/>
        <c:crosses val="autoZero"/>
        <c:auto val="1"/>
        <c:lblAlgn val="ctr"/>
        <c:lblOffset val="100"/>
        <c:noMultiLvlLbl val="0"/>
      </c:catAx>
      <c:valAx>
        <c:axId val="208807341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5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63464"/>
        <c:axId val="-2044860184"/>
      </c:lineChart>
      <c:catAx>
        <c:axId val="-20447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60184"/>
        <c:crosses val="autoZero"/>
        <c:auto val="1"/>
        <c:lblAlgn val="ctr"/>
        <c:lblOffset val="100"/>
        <c:noMultiLvlLbl val="0"/>
      </c:catAx>
      <c:valAx>
        <c:axId val="-204486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7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57448"/>
        <c:axId val="2087754632"/>
      </c:lineChart>
      <c:catAx>
        <c:axId val="20884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54632"/>
        <c:crosses val="autoZero"/>
        <c:auto val="1"/>
        <c:lblAlgn val="ctr"/>
        <c:lblOffset val="100"/>
        <c:noMultiLvlLbl val="0"/>
      </c:catAx>
      <c:valAx>
        <c:axId val="20877546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5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67976"/>
        <c:axId val="-2044773320"/>
      </c:lineChart>
      <c:catAx>
        <c:axId val="-204476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773320"/>
        <c:crosses val="autoZero"/>
        <c:auto val="1"/>
        <c:lblAlgn val="ctr"/>
        <c:lblOffset val="100"/>
        <c:noMultiLvlLbl val="0"/>
      </c:catAx>
      <c:valAx>
        <c:axId val="-204477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76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49944"/>
        <c:axId val="2126687288"/>
      </c:lineChart>
      <c:catAx>
        <c:axId val="20706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87288"/>
        <c:crosses val="autoZero"/>
        <c:auto val="1"/>
        <c:lblAlgn val="ctr"/>
        <c:lblOffset val="100"/>
        <c:noMultiLvlLbl val="0"/>
      </c:catAx>
      <c:valAx>
        <c:axId val="212668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4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03800"/>
        <c:axId val="2087806856"/>
      </c:lineChart>
      <c:catAx>
        <c:axId val="20878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06856"/>
        <c:crosses val="autoZero"/>
        <c:auto val="1"/>
        <c:lblAlgn val="ctr"/>
        <c:lblOffset val="100"/>
        <c:noMultiLvlLbl val="0"/>
      </c:catAx>
      <c:valAx>
        <c:axId val="20878068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80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20872"/>
        <c:axId val="-2044831384"/>
      </c:lineChart>
      <c:catAx>
        <c:axId val="-204482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31384"/>
        <c:crosses val="autoZero"/>
        <c:auto val="1"/>
        <c:lblAlgn val="ctr"/>
        <c:lblOffset val="100"/>
        <c:noMultiLvlLbl val="0"/>
      </c:catAx>
      <c:valAx>
        <c:axId val="-204483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82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43240"/>
        <c:axId val="2115537144"/>
      </c:lineChart>
      <c:catAx>
        <c:axId val="211554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37144"/>
        <c:crosses val="autoZero"/>
        <c:auto val="1"/>
        <c:lblAlgn val="ctr"/>
        <c:lblOffset val="100"/>
        <c:noMultiLvlLbl val="0"/>
      </c:catAx>
      <c:valAx>
        <c:axId val="211553714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4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07048"/>
        <c:axId val="2088079288"/>
      </c:barChart>
      <c:catAx>
        <c:axId val="211550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79288"/>
        <c:crosses val="autoZero"/>
        <c:auto val="1"/>
        <c:lblAlgn val="ctr"/>
        <c:lblOffset val="100"/>
        <c:noMultiLvlLbl val="0"/>
      </c:catAx>
      <c:valAx>
        <c:axId val="208807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50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79048"/>
        <c:axId val="2070991704"/>
      </c:lineChart>
      <c:catAx>
        <c:axId val="20709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91704"/>
        <c:crosses val="autoZero"/>
        <c:auto val="1"/>
        <c:lblAlgn val="ctr"/>
        <c:lblOffset val="100"/>
        <c:noMultiLvlLbl val="0"/>
      </c:catAx>
      <c:valAx>
        <c:axId val="207099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9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83880"/>
        <c:axId val="2071581800"/>
      </c:lineChart>
      <c:catAx>
        <c:axId val="20715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81800"/>
        <c:crosses val="autoZero"/>
        <c:auto val="1"/>
        <c:lblAlgn val="ctr"/>
        <c:lblOffset val="100"/>
        <c:noMultiLvlLbl val="0"/>
      </c:catAx>
      <c:valAx>
        <c:axId val="20715818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5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14680"/>
        <c:axId val="2071677432"/>
      </c:barChart>
      <c:catAx>
        <c:axId val="207161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677432"/>
        <c:crosses val="autoZero"/>
        <c:auto val="1"/>
        <c:lblAlgn val="ctr"/>
        <c:lblOffset val="100"/>
        <c:noMultiLvlLbl val="0"/>
      </c:catAx>
      <c:valAx>
        <c:axId val="207167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61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58904"/>
        <c:axId val="2071769256"/>
      </c:lineChart>
      <c:catAx>
        <c:axId val="20717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69256"/>
        <c:crosses val="autoZero"/>
        <c:auto val="1"/>
        <c:lblAlgn val="ctr"/>
        <c:lblOffset val="100"/>
        <c:noMultiLvlLbl val="0"/>
      </c:catAx>
      <c:valAx>
        <c:axId val="207176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7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61960"/>
        <c:axId val="2071874104"/>
      </c:lineChart>
      <c:catAx>
        <c:axId val="20718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74104"/>
        <c:crosses val="autoZero"/>
        <c:auto val="1"/>
        <c:lblAlgn val="ctr"/>
        <c:lblOffset val="100"/>
        <c:noMultiLvlLbl val="0"/>
      </c:catAx>
      <c:valAx>
        <c:axId val="2071874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86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26920"/>
        <c:axId val="2090818120"/>
      </c:barChart>
      <c:catAx>
        <c:axId val="209082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18120"/>
        <c:crosses val="autoZero"/>
        <c:auto val="1"/>
        <c:lblAlgn val="ctr"/>
        <c:lblOffset val="100"/>
        <c:noMultiLvlLbl val="0"/>
      </c:catAx>
      <c:valAx>
        <c:axId val="209081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2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40056"/>
        <c:axId val="-2108787464"/>
      </c:lineChart>
      <c:catAx>
        <c:axId val="207284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87464"/>
        <c:crosses val="autoZero"/>
        <c:auto val="1"/>
        <c:lblAlgn val="ctr"/>
        <c:lblOffset val="100"/>
        <c:noMultiLvlLbl val="0"/>
      </c:catAx>
      <c:valAx>
        <c:axId val="-21087874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84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61496"/>
        <c:axId val="2090745640"/>
      </c:lineChart>
      <c:catAx>
        <c:axId val="20907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45640"/>
        <c:crosses val="autoZero"/>
        <c:auto val="1"/>
        <c:lblAlgn val="ctr"/>
        <c:lblOffset val="100"/>
        <c:noMultiLvlLbl val="0"/>
      </c:catAx>
      <c:valAx>
        <c:axId val="209074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6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81336"/>
        <c:axId val="2090680776"/>
      </c:lineChart>
      <c:catAx>
        <c:axId val="209068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80776"/>
        <c:crosses val="autoZero"/>
        <c:auto val="1"/>
        <c:lblAlgn val="ctr"/>
        <c:lblOffset val="100"/>
        <c:noMultiLvlLbl val="0"/>
      </c:catAx>
      <c:valAx>
        <c:axId val="209068077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8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49976"/>
        <c:axId val="2090642920"/>
      </c:barChart>
      <c:catAx>
        <c:axId val="209064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42920"/>
        <c:crosses val="autoZero"/>
        <c:auto val="1"/>
        <c:lblAlgn val="ctr"/>
        <c:lblOffset val="100"/>
        <c:noMultiLvlLbl val="0"/>
      </c:catAx>
      <c:valAx>
        <c:axId val="209064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4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60328"/>
        <c:axId val="2088307304"/>
      </c:lineChart>
      <c:catAx>
        <c:axId val="209166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07304"/>
        <c:crosses val="autoZero"/>
        <c:auto val="1"/>
        <c:lblAlgn val="ctr"/>
        <c:lblOffset val="100"/>
        <c:noMultiLvlLbl val="0"/>
      </c:catAx>
      <c:valAx>
        <c:axId val="208830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6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47432"/>
        <c:axId val="2088250408"/>
      </c:lineChart>
      <c:catAx>
        <c:axId val="208824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50408"/>
        <c:crosses val="autoZero"/>
        <c:auto val="1"/>
        <c:lblAlgn val="ctr"/>
        <c:lblOffset val="100"/>
        <c:noMultiLvlLbl val="0"/>
      </c:catAx>
      <c:valAx>
        <c:axId val="20882504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24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74424"/>
        <c:axId val="2087877432"/>
      </c:barChart>
      <c:catAx>
        <c:axId val="208787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77432"/>
        <c:crosses val="autoZero"/>
        <c:auto val="1"/>
        <c:lblAlgn val="ctr"/>
        <c:lblOffset val="100"/>
        <c:noMultiLvlLbl val="0"/>
      </c:catAx>
      <c:valAx>
        <c:axId val="208787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87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39432"/>
        <c:axId val="2087917128"/>
      </c:lineChart>
      <c:catAx>
        <c:axId val="20879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17128"/>
        <c:crosses val="autoZero"/>
        <c:auto val="1"/>
        <c:lblAlgn val="ctr"/>
        <c:lblOffset val="100"/>
        <c:noMultiLvlLbl val="0"/>
      </c:catAx>
      <c:valAx>
        <c:axId val="208791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9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72216"/>
        <c:axId val="2088376760"/>
      </c:lineChart>
      <c:catAx>
        <c:axId val="208837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76760"/>
        <c:crosses val="autoZero"/>
        <c:auto val="1"/>
        <c:lblAlgn val="ctr"/>
        <c:lblOffset val="100"/>
        <c:noMultiLvlLbl val="0"/>
      </c:catAx>
      <c:valAx>
        <c:axId val="2088376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37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47400"/>
        <c:axId val="2091443784"/>
      </c:barChart>
      <c:catAx>
        <c:axId val="20883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43784"/>
        <c:crosses val="autoZero"/>
        <c:auto val="1"/>
        <c:lblAlgn val="ctr"/>
        <c:lblOffset val="100"/>
        <c:noMultiLvlLbl val="0"/>
      </c:catAx>
      <c:valAx>
        <c:axId val="209144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3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88616"/>
        <c:axId val="2091386056"/>
      </c:lineChart>
      <c:catAx>
        <c:axId val="209138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86056"/>
        <c:crosses val="autoZero"/>
        <c:auto val="1"/>
        <c:lblAlgn val="ctr"/>
        <c:lblOffset val="100"/>
        <c:noMultiLvlLbl val="0"/>
      </c:catAx>
      <c:valAx>
        <c:axId val="209138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8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39816"/>
        <c:axId val="2070432536"/>
      </c:lineChart>
      <c:catAx>
        <c:axId val="207073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32536"/>
        <c:crosses val="autoZero"/>
        <c:auto val="1"/>
        <c:lblAlgn val="ctr"/>
        <c:lblOffset val="100"/>
        <c:noMultiLvlLbl val="0"/>
      </c:catAx>
      <c:valAx>
        <c:axId val="207043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3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32696"/>
        <c:axId val="2091328984"/>
      </c:lineChart>
      <c:catAx>
        <c:axId val="20913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28984"/>
        <c:crosses val="autoZero"/>
        <c:auto val="1"/>
        <c:lblAlgn val="ctr"/>
        <c:lblOffset val="100"/>
        <c:noMultiLvlLbl val="0"/>
      </c:catAx>
      <c:valAx>
        <c:axId val="20913289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33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2360"/>
        <c:axId val="2069948776"/>
      </c:lineChart>
      <c:catAx>
        <c:axId val="212734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48776"/>
        <c:crosses val="autoZero"/>
        <c:auto val="1"/>
        <c:lblAlgn val="ctr"/>
        <c:lblOffset val="100"/>
        <c:noMultiLvlLbl val="0"/>
      </c:catAx>
      <c:valAx>
        <c:axId val="2069948776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4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1768"/>
        <c:axId val="2090287496"/>
      </c:lineChart>
      <c:catAx>
        <c:axId val="20908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287496"/>
        <c:crosses val="autoZero"/>
        <c:auto val="1"/>
        <c:lblAlgn val="ctr"/>
        <c:lblOffset val="100"/>
        <c:noMultiLvlLbl val="0"/>
      </c:catAx>
      <c:valAx>
        <c:axId val="209028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1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39480"/>
        <c:axId val="2079526872"/>
      </c:lineChart>
      <c:catAx>
        <c:axId val="-20135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26872"/>
        <c:crosses val="autoZero"/>
        <c:auto val="1"/>
        <c:lblAlgn val="ctr"/>
        <c:lblOffset val="100"/>
        <c:noMultiLvlLbl val="0"/>
      </c:catAx>
      <c:valAx>
        <c:axId val="207952687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5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09976"/>
        <c:axId val="2071845208"/>
      </c:lineChart>
      <c:catAx>
        <c:axId val="207180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45208"/>
        <c:crosses val="autoZero"/>
        <c:auto val="1"/>
        <c:lblAlgn val="ctr"/>
        <c:lblOffset val="100"/>
        <c:noMultiLvlLbl val="0"/>
      </c:catAx>
      <c:valAx>
        <c:axId val="207184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80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5"/>
  <sheetViews>
    <sheetView topLeftCell="DV1" workbookViewId="0">
      <selection activeCell="EH7" sqref="E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</row>
    <row r="5" spans="1:13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</row>
    <row r="6" spans="1:138">
      <c r="A6" s="10"/>
      <c r="B6" s="34">
        <f>SUM(D6:MI6)</f>
        <v>-105329.95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</row>
    <row r="7" spans="1:13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</row>
    <row r="8" spans="1:138">
      <c r="A8" s="8">
        <f>B8/F2</f>
        <v>-3.1641435961383417E-3</v>
      </c>
      <c r="B8" s="7">
        <f>SUM(D8:MI8)</f>
        <v>-1995.9417804440659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" si="63">EH6/EH7</f>
        <v>-315.92778411250475</v>
      </c>
    </row>
    <row r="9" spans="1:13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</row>
    <row r="10" spans="1:138">
      <c r="A10" s="10"/>
      <c r="B10" s="10">
        <f>B6/B8</f>
        <v>52.772055293399255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9"/>
  <sheetViews>
    <sheetView topLeftCell="FF1" workbookViewId="0">
      <selection activeCell="FR7" sqref="F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4">
      <c r="C2" s="1" t="s">
        <v>20</v>
      </c>
      <c r="D2" s="1" t="s">
        <v>7</v>
      </c>
      <c r="E2">
        <v>16.73</v>
      </c>
      <c r="F2">
        <f>E2*10000</f>
        <v>167300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-9780.5300000000061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</row>
    <row r="7" spans="1:17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</row>
    <row r="8" spans="1:174">
      <c r="A8" s="8">
        <f>B8/F2</f>
        <v>-1.381683769467658E-2</v>
      </c>
      <c r="B8" s="7">
        <f>SUM(D8:MI8)</f>
        <v>-2311.556946319392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" si="82">FR6/FR7</f>
        <v>64.278026905829591</v>
      </c>
    </row>
    <row r="9" spans="1:17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</row>
    <row r="10" spans="1:174">
      <c r="B10" s="10">
        <f>B6/B8</f>
        <v>4.2311438684533336</v>
      </c>
    </row>
    <row r="12" spans="1:174">
      <c r="C12" s="17" t="s">
        <v>26</v>
      </c>
      <c r="D12" s="17" t="s">
        <v>27</v>
      </c>
    </row>
    <row r="13" spans="1:174">
      <c r="C13" s="10">
        <v>400</v>
      </c>
      <c r="D13" s="10">
        <v>8.4030000000000005</v>
      </c>
    </row>
    <row r="14" spans="1:174">
      <c r="A14" s="1" t="s">
        <v>29</v>
      </c>
      <c r="B14" s="23">
        <v>42991</v>
      </c>
      <c r="C14">
        <v>2000</v>
      </c>
      <c r="D14">
        <v>4.75</v>
      </c>
    </row>
    <row r="15" spans="1:174">
      <c r="A15" s="1" t="s">
        <v>29</v>
      </c>
      <c r="B15" s="11">
        <v>42993</v>
      </c>
      <c r="C15">
        <v>2000</v>
      </c>
      <c r="D15">
        <v>4.71</v>
      </c>
    </row>
    <row r="16" spans="1:17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20"/>
  <sheetViews>
    <sheetView topLeftCell="FK1" workbookViewId="0">
      <selection activeCell="FR7" sqref="F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-36366.929999999971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</row>
    <row r="7" spans="1:17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</row>
    <row r="8" spans="1:174">
      <c r="A8" s="8">
        <f>B8/F2</f>
        <v>-2.1476011658910259E-2</v>
      </c>
      <c r="B8" s="7">
        <f>SUM(D8:MI8)</f>
        <v>-2033.7783040988015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" si="81">FR6/FR7</f>
        <v>-279.59592410400563</v>
      </c>
    </row>
    <row r="9" spans="1:17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</row>
    <row r="10" spans="1:174">
      <c r="B10">
        <f>B6/B8</f>
        <v>17.881462264941764</v>
      </c>
    </row>
    <row r="16" spans="1:17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topLeftCell="FD1" workbookViewId="0">
      <selection activeCell="FR7" sqref="F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4">
      <c r="C2" s="1" t="s">
        <v>11</v>
      </c>
      <c r="D2" s="1" t="s">
        <v>7</v>
      </c>
      <c r="E2">
        <v>4.05</v>
      </c>
      <c r="F2">
        <f>E2*10000</f>
        <v>40500</v>
      </c>
    </row>
    <row r="3" spans="1:174">
      <c r="C3" s="1" t="s">
        <v>1</v>
      </c>
    </row>
    <row r="4" spans="1:17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 s="27" customFormat="1">
      <c r="B6" s="28">
        <f>SUM(D6:MI6)</f>
        <v>-23928.419999999984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</row>
    <row r="7" spans="1:17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</row>
    <row r="8" spans="1:174">
      <c r="A8" s="8">
        <f>B8/F2</f>
        <v>-5.0571483511527071E-2</v>
      </c>
      <c r="B8" s="7">
        <f>SUM(D8:MI8)</f>
        <v>-2048.1450822168463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" si="81">FR6/FR7</f>
        <v>-19.8955223880597</v>
      </c>
    </row>
    <row r="9" spans="1:17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</row>
    <row r="10" spans="1:174">
      <c r="B10" s="10">
        <f>B6/B8</f>
        <v>11.682971195624791</v>
      </c>
    </row>
    <row r="12" spans="1:174">
      <c r="C12" s="17" t="s">
        <v>26</v>
      </c>
      <c r="D12" s="17" t="s">
        <v>27</v>
      </c>
    </row>
    <row r="13" spans="1:174">
      <c r="C13" s="10">
        <v>300</v>
      </c>
      <c r="D13" s="10">
        <v>27.286999999999999</v>
      </c>
    </row>
    <row r="14" spans="1:17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4"/>
  <sheetViews>
    <sheetView topLeftCell="EW1" workbookViewId="0">
      <selection activeCell="FI7" sqref="F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5">
      <c r="C2" s="1" t="s">
        <v>8</v>
      </c>
      <c r="D2" s="1" t="s">
        <v>7</v>
      </c>
      <c r="E2">
        <v>220.39</v>
      </c>
      <c r="F2">
        <f>E2*10000</f>
        <v>2203900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</row>
    <row r="6" spans="1:165">
      <c r="B6" s="15">
        <f>SUM(D6:MI6)</f>
        <v>-140262.9599999999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</row>
    <row r="7" spans="1:16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</row>
    <row r="8" spans="1:165">
      <c r="A8" s="8">
        <f>B8/F2</f>
        <v>-2.581840259717549E-2</v>
      </c>
      <c r="B8" s="7">
        <f>SUM(D8:MI8)</f>
        <v>-56901.17748391506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</row>
    <row r="9" spans="1:16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</row>
    <row r="10" spans="1:165">
      <c r="T10" s="22" t="s">
        <v>49</v>
      </c>
      <c r="FE10" t="s">
        <v>82</v>
      </c>
    </row>
    <row r="13" spans="1:165">
      <c r="C13" s="1" t="s">
        <v>26</v>
      </c>
      <c r="D13" s="1" t="s">
        <v>27</v>
      </c>
      <c r="E13" s="1" t="s">
        <v>47</v>
      </c>
    </row>
    <row r="14" spans="1:16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5"/>
  <sheetViews>
    <sheetView topLeftCell="FJ1" workbookViewId="0">
      <selection activeCell="FR7" sqref="F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4">
      <c r="C2" s="1" t="s">
        <v>9</v>
      </c>
      <c r="D2" s="1" t="s">
        <v>7</v>
      </c>
      <c r="E2">
        <v>9.6</v>
      </c>
      <c r="F2">
        <f>E2*10000</f>
        <v>96000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-70009.19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</row>
    <row r="7" spans="1:17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</row>
    <row r="8" spans="1:174">
      <c r="A8" s="8">
        <f>B8/F2</f>
        <v>-0.11967947017426483</v>
      </c>
      <c r="B8" s="7">
        <f>SUM(D8:MI8)</f>
        <v>-11489.229136729424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</row>
    <row r="9" spans="1:17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</row>
    <row r="12" spans="1:174">
      <c r="C12" s="1" t="s">
        <v>26</v>
      </c>
      <c r="D12" s="1" t="s">
        <v>27</v>
      </c>
      <c r="E12" s="1" t="s">
        <v>30</v>
      </c>
    </row>
    <row r="13" spans="1:17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4">
      <c r="C14" s="12"/>
      <c r="D14" s="13"/>
      <c r="E14" s="13"/>
    </row>
    <row r="15" spans="1:17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8"/>
  <sheetViews>
    <sheetView topLeftCell="FE1" workbookViewId="0">
      <selection activeCell="FR7" sqref="F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-67444.160000000062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</row>
    <row r="7" spans="1:17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</row>
    <row r="8" spans="1:174">
      <c r="A8" s="8">
        <f>B8/F2</f>
        <v>-2.3565922520976518E-2</v>
      </c>
      <c r="B8" s="7">
        <f>SUM(D8:MI8)</f>
        <v>-18692.489743638573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" si="79">FR6/FR7</f>
        <v>-114.07744107744107</v>
      </c>
    </row>
    <row r="9" spans="1:17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</row>
    <row r="14" spans="1:174">
      <c r="C14" s="1" t="s">
        <v>26</v>
      </c>
      <c r="D14" s="1" t="s">
        <v>27</v>
      </c>
      <c r="E14" s="1" t="s">
        <v>30</v>
      </c>
    </row>
    <row r="15" spans="1:17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5"/>
  <sheetViews>
    <sheetView topLeftCell="FE1" workbookViewId="0">
      <selection activeCell="FR7" sqref="F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4">
      <c r="C2" s="1" t="s">
        <v>14</v>
      </c>
      <c r="D2" s="1" t="s">
        <v>7</v>
      </c>
      <c r="E2">
        <v>19.88</v>
      </c>
      <c r="F2">
        <f>E2*10000</f>
        <v>198800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-22995.760000000006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</row>
    <row r="7" spans="1:17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</row>
    <row r="8" spans="1:174">
      <c r="A8" s="8">
        <f>B8/F2</f>
        <v>-2.6102460915856478E-2</v>
      </c>
      <c r="B8" s="7">
        <f>SUM(D8:MI8)</f>
        <v>-5189.169230072268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" si="81">FR6/FR7</f>
        <v>132.77855477855479</v>
      </c>
    </row>
    <row r="9" spans="1:17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</row>
    <row r="10" spans="1:17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4">
      <c r="C13" s="17" t="s">
        <v>26</v>
      </c>
      <c r="D13" s="17" t="s">
        <v>27</v>
      </c>
      <c r="E13" s="1" t="s">
        <v>35</v>
      </c>
    </row>
    <row r="14" spans="1:17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topLeftCell="FC1" workbookViewId="0">
      <selection activeCell="FR7" sqref="F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-59743.23000000001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</row>
    <row r="7" spans="1:17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</row>
    <row r="8" spans="1:174">
      <c r="A8" s="8">
        <f>B8/F2</f>
        <v>-9.2287287898068331E-3</v>
      </c>
      <c r="B8" s="7">
        <f>SUM(D8:MI8)</f>
        <v>-16476.049508442138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" si="81">FR6/FR7</f>
        <v>-199.31989247311827</v>
      </c>
    </row>
    <row r="9" spans="1:17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</row>
    <row r="10" spans="1:174">
      <c r="B10">
        <f>B6/B8</f>
        <v>3.6260652148070003</v>
      </c>
      <c r="U10" s="1" t="s">
        <v>51</v>
      </c>
      <c r="V10" s="1" t="s">
        <v>41</v>
      </c>
    </row>
    <row r="12" spans="1:174">
      <c r="C12" s="1" t="s">
        <v>26</v>
      </c>
      <c r="D12" s="1" t="s">
        <v>27</v>
      </c>
    </row>
    <row r="13" spans="1:174">
      <c r="C13">
        <v>800</v>
      </c>
      <c r="D13">
        <v>9.1660000000000004</v>
      </c>
    </row>
    <row r="14" spans="1:17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3"/>
  <sheetViews>
    <sheetView topLeftCell="EP1" workbookViewId="0">
      <selection activeCell="FD7" sqref="F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0">
      <c r="C2" s="1" t="s">
        <v>53</v>
      </c>
      <c r="D2" s="1" t="s">
        <v>7</v>
      </c>
      <c r="E2">
        <v>12.56</v>
      </c>
      <c r="F2">
        <f>E2*10000</f>
        <v>125600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</row>
    <row r="6" spans="1:160">
      <c r="B6" s="15">
        <f>SUM(D6:MI6)</f>
        <v>483254.98000000027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</row>
    <row r="7" spans="1:16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</row>
    <row r="8" spans="1:160">
      <c r="A8" s="8">
        <f>B8/F2</f>
        <v>6.5081293807169533E-3</v>
      </c>
      <c r="B8" s="7">
        <f>SUM(D8:MI8)</f>
        <v>817.42105021804934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" si="74">FD6/FD7</f>
        <v>0.14974600923339651</v>
      </c>
    </row>
    <row r="9" spans="1:16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</row>
    <row r="10" spans="1:160">
      <c r="B10">
        <f>B6/B8</f>
        <v>591.19468463785051</v>
      </c>
    </row>
    <row r="12" spans="1:160">
      <c r="C12" s="17" t="s">
        <v>26</v>
      </c>
      <c r="D12" s="17" t="s">
        <v>27</v>
      </c>
    </row>
    <row r="13" spans="1:16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topLeftCell="FB1" workbookViewId="0">
      <selection activeCell="FR7" sqref="F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4">
      <c r="C2" s="1" t="s">
        <v>19</v>
      </c>
      <c r="D2" s="1" t="s">
        <v>7</v>
      </c>
      <c r="E2">
        <v>19.34</v>
      </c>
      <c r="F2">
        <f>E2*10000</f>
        <v>193400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-27170.829999999991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</row>
    <row r="7" spans="1:17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</row>
    <row r="8" spans="1:174">
      <c r="A8" s="8">
        <f>B8/F2</f>
        <v>-5.0876662779544515E-2</v>
      </c>
      <c r="B8" s="7">
        <f>SUM(D8:MI8)</f>
        <v>-9839.5465815639091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" si="81">FR6/FR7</f>
        <v>3.8996138996138998</v>
      </c>
    </row>
    <row r="9" spans="1:17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</row>
    <row r="10" spans="1:174">
      <c r="DY10" s="1" t="s">
        <v>41</v>
      </c>
    </row>
    <row r="12" spans="1:174">
      <c r="C12" s="17" t="s">
        <v>26</v>
      </c>
      <c r="D12" s="17" t="s">
        <v>27</v>
      </c>
    </row>
    <row r="13" spans="1:174">
      <c r="C13" s="10">
        <v>600</v>
      </c>
      <c r="D13" s="10">
        <v>7.2480000000000002</v>
      </c>
    </row>
    <row r="14" spans="1:17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topLeftCell="FB1" workbookViewId="0">
      <selection activeCell="FR7" sqref="F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4">
      <c r="C2" s="1" t="s">
        <v>21</v>
      </c>
      <c r="D2" s="1" t="s">
        <v>7</v>
      </c>
      <c r="E2">
        <v>5.4</v>
      </c>
      <c r="F2">
        <f>E2*10000</f>
        <v>54000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-6372.8000000000029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</row>
    <row r="7" spans="1:17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</row>
    <row r="8" spans="1:174">
      <c r="A8" s="8">
        <f>B8/F2</f>
        <v>-2.1350922928438352E-2</v>
      </c>
      <c r="B8" s="7">
        <f>SUM(D8:MI8)</f>
        <v>-1152.9498381356709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" si="81">FR6/FR7</f>
        <v>-12.442176870748298</v>
      </c>
    </row>
    <row r="9" spans="1:17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</row>
    <row r="12" spans="1:174">
      <c r="C12" s="17" t="s">
        <v>26</v>
      </c>
      <c r="D12" s="17" t="s">
        <v>27</v>
      </c>
    </row>
    <row r="13" spans="1:174">
      <c r="C13" s="10">
        <v>300</v>
      </c>
      <c r="D13" s="10">
        <v>8.4870000000000001</v>
      </c>
    </row>
    <row r="14" spans="1:17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3"/>
  <sheetViews>
    <sheetView tabSelected="1" topLeftCell="EG1" workbookViewId="0">
      <selection activeCell="EY7" sqref="E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5">
      <c r="C2" s="1" t="s">
        <v>58</v>
      </c>
      <c r="D2" s="1" t="s">
        <v>7</v>
      </c>
      <c r="E2">
        <v>7.83</v>
      </c>
      <c r="F2">
        <f>E2*10000</f>
        <v>78300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</row>
    <row r="6" spans="1:155">
      <c r="B6" s="15">
        <f>SUM(D6:MI6)</f>
        <v>-6931.57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</row>
    <row r="7" spans="1:15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</row>
    <row r="8" spans="1:155">
      <c r="A8" s="8">
        <f>B8/F2</f>
        <v>-7.5464016132786834E-3</v>
      </c>
      <c r="B8" s="7">
        <f>SUM(D8:MI8)</f>
        <v>-590.88324631972091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" si="72">EY6/EY7</f>
        <v>-101.56037358238827</v>
      </c>
    </row>
    <row r="9" spans="1:15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</row>
    <row r="12" spans="1:155">
      <c r="C12" s="17" t="s">
        <v>26</v>
      </c>
      <c r="D12" s="17" t="s">
        <v>27</v>
      </c>
    </row>
    <row r="13" spans="1:15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H7" sqref="B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-78251.979999999981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-1.9344340591716944E-2</v>
      </c>
      <c r="B8" s="7">
        <f>SUM(D8:MI8)</f>
        <v>-1265.1198746982882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T1" workbookViewId="0">
      <selection activeCell="BH7" sqref="B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-33555.65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-3.3741946477812519E-3</v>
      </c>
      <c r="B8" s="7">
        <f>SUM(D8:MI8)</f>
        <v>-351.25366283402832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7"/>
  <sheetViews>
    <sheetView topLeftCell="FC1" workbookViewId="0">
      <selection activeCell="FR7" sqref="F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116872.93999999999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</row>
    <row r="7" spans="1:17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</row>
    <row r="8" spans="1:174">
      <c r="A8" s="8">
        <f>B8/F2</f>
        <v>2.0848044770522033E-3</v>
      </c>
      <c r="B8" s="7">
        <f>SUM(D8:MI8)</f>
        <v>19921.974621815443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</row>
    <row r="9" spans="1:17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</row>
    <row r="10" spans="1:174">
      <c r="B10" s="10">
        <f>B6/B8</f>
        <v>5.8665339264120409</v>
      </c>
    </row>
    <row r="12" spans="1:174">
      <c r="C12" s="17" t="s">
        <v>26</v>
      </c>
      <c r="D12" s="17" t="s">
        <v>27</v>
      </c>
    </row>
    <row r="13" spans="1:174">
      <c r="C13" s="10">
        <v>1000</v>
      </c>
      <c r="D13" s="10">
        <v>7.5910000000000002</v>
      </c>
    </row>
    <row r="14" spans="1:174">
      <c r="C14">
        <v>900</v>
      </c>
      <c r="D14">
        <v>5.9</v>
      </c>
    </row>
    <row r="15" spans="1:174">
      <c r="A15" s="1" t="s">
        <v>28</v>
      </c>
      <c r="B15" s="38">
        <v>11232</v>
      </c>
      <c r="C15">
        <v>1900</v>
      </c>
      <c r="D15">
        <v>6</v>
      </c>
    </row>
    <row r="16" spans="1:17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7"/>
  <sheetViews>
    <sheetView topLeftCell="FE1" workbookViewId="0">
      <selection activeCell="FR7" sqref="F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4">
      <c r="C2" s="1" t="s">
        <v>17</v>
      </c>
      <c r="D2" s="1" t="s">
        <v>7</v>
      </c>
      <c r="E2">
        <v>220.9</v>
      </c>
      <c r="F2">
        <f>E2*10000</f>
        <v>2209000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166656.76999999993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</row>
    <row r="7" spans="1:17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</row>
    <row r="8" spans="1:174">
      <c r="A8" s="8">
        <f>B8/F2</f>
        <v>8.4787327911734836E-3</v>
      </c>
      <c r="B8" s="7">
        <f>SUM(D8:MI8)</f>
        <v>18729.520735702226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" si="81">FR6/FR7</f>
        <v>-637.55157437567857</v>
      </c>
    </row>
    <row r="9" spans="1:17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</row>
    <row r="10" spans="1:174">
      <c r="B10" s="10">
        <f>B6/B8</f>
        <v>8.8980797934844471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4">
      <c r="AB11" s="1" t="s">
        <v>61</v>
      </c>
    </row>
    <row r="13" spans="1:174">
      <c r="C13" s="17" t="s">
        <v>26</v>
      </c>
      <c r="D13" s="17" t="s">
        <v>27</v>
      </c>
      <c r="E13" s="1" t="s">
        <v>28</v>
      </c>
    </row>
    <row r="14" spans="1:17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5"/>
  <sheetViews>
    <sheetView topLeftCell="EO1" workbookViewId="0">
      <selection activeCell="EU7" sqref="E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1">
      <c r="C2" s="1" t="s">
        <v>33</v>
      </c>
      <c r="D2" s="1" t="s">
        <v>7</v>
      </c>
      <c r="E2">
        <v>11.94</v>
      </c>
      <c r="F2">
        <f>E2*10000</f>
        <v>119400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</row>
    <row r="6" spans="1:151">
      <c r="B6" s="15">
        <f>SUM(D6:MI6)</f>
        <v>-28394.780000000013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</row>
    <row r="7" spans="1:15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</row>
    <row r="8" spans="1:151">
      <c r="A8" s="8">
        <f>B8/F2</f>
        <v>-5.2821560494264917E-2</v>
      </c>
      <c r="B8" s="7">
        <f>SUM(D8:MI8)</f>
        <v>-6306.8943230152308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" si="70">EU6/EU7</f>
        <v>-11.141826923076923</v>
      </c>
    </row>
    <row r="9" spans="1:15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</row>
    <row r="10" spans="1:151">
      <c r="B10">
        <f>B6/B8</f>
        <v>4.5021810332830974</v>
      </c>
      <c r="DF10" t="s">
        <v>82</v>
      </c>
    </row>
    <row r="12" spans="1:151">
      <c r="C12" s="17" t="s">
        <v>26</v>
      </c>
      <c r="D12" s="17" t="s">
        <v>27</v>
      </c>
    </row>
    <row r="13" spans="1:151">
      <c r="C13" s="10">
        <v>800</v>
      </c>
      <c r="D13" s="10">
        <v>14.318</v>
      </c>
    </row>
    <row r="14" spans="1:15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7"/>
  <sheetViews>
    <sheetView topLeftCell="FL1" workbookViewId="0">
      <selection activeCell="FR7" sqref="F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</row>
    <row r="6" spans="1:174">
      <c r="B6" s="15">
        <f>SUM(D6:MI6)</f>
        <v>83518.969999999943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</row>
    <row r="7" spans="1:17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</row>
    <row r="8" spans="1:174">
      <c r="A8" s="8">
        <f>B8/F2</f>
        <v>3.0308295014314758E-3</v>
      </c>
      <c r="B8" s="7">
        <f>SUM(D8:MI8)</f>
        <v>8956.7073426302977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" si="81">FR6/FR7</f>
        <v>-1859.5612903225806</v>
      </c>
    </row>
    <row r="9" spans="1:17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</row>
    <row r="10" spans="1:174">
      <c r="B10">
        <f>B6/B8</f>
        <v>9.3247403096987984</v>
      </c>
      <c r="AJ10" t="s">
        <v>65</v>
      </c>
    </row>
    <row r="12" spans="1:174">
      <c r="C12" s="17" t="s">
        <v>26</v>
      </c>
      <c r="D12" s="17" t="s">
        <v>27</v>
      </c>
      <c r="E12" s="1" t="s">
        <v>30</v>
      </c>
    </row>
    <row r="13" spans="1:17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4">
      <c r="A14" s="1" t="s">
        <v>29</v>
      </c>
      <c r="B14" s="16">
        <v>43040</v>
      </c>
      <c r="C14">
        <v>1700</v>
      </c>
      <c r="D14">
        <v>8.23</v>
      </c>
    </row>
    <row r="15" spans="1:174">
      <c r="A15" s="1" t="s">
        <v>29</v>
      </c>
      <c r="B15" s="16">
        <v>43054</v>
      </c>
      <c r="C15">
        <v>2400</v>
      </c>
      <c r="D15">
        <v>8.34</v>
      </c>
    </row>
    <row r="16" spans="1:17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5"/>
  <sheetViews>
    <sheetView topLeftCell="DE1" workbookViewId="0">
      <selection activeCell="DL7" sqref="DL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</row>
    <row r="6" spans="1:116">
      <c r="B6" s="15">
        <f>SUM(D6:MI6)</f>
        <v>19897.500000000033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</row>
    <row r="7" spans="1:11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</row>
    <row r="8" spans="1:116">
      <c r="A8" s="8">
        <f>B8/F2</f>
        <v>-2.3467631014467999E-2</v>
      </c>
      <c r="B8" s="7">
        <f>SUM(D8:MI8)</f>
        <v>-1344.6952571290165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</row>
    <row r="9" spans="1:11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</row>
    <row r="10" spans="1:116">
      <c r="B10" s="10">
        <f>B6/B8</f>
        <v>-14.797032929588873</v>
      </c>
      <c r="CC10" s="1" t="s">
        <v>75</v>
      </c>
      <c r="CD10" s="1" t="s">
        <v>83</v>
      </c>
    </row>
    <row r="12" spans="1:116">
      <c r="C12" s="1" t="s">
        <v>26</v>
      </c>
      <c r="D12" s="1" t="s">
        <v>27</v>
      </c>
      <c r="E12" s="1" t="s">
        <v>28</v>
      </c>
    </row>
    <row r="13" spans="1:11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6">
      <c r="A14" s="1" t="s">
        <v>29</v>
      </c>
      <c r="B14" s="11">
        <v>42999</v>
      </c>
      <c r="C14">
        <v>1000</v>
      </c>
      <c r="D14">
        <v>18.510000000000002</v>
      </c>
    </row>
    <row r="15" spans="1:11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2018-04-25T15:06:22Z</dcterms:modified>
</cp:coreProperties>
</file>