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P8" i="20" l="1"/>
  <c r="KP9" i="20"/>
  <c r="LI8" i="16"/>
  <c r="LI9" i="16"/>
  <c r="LI8" i="14"/>
  <c r="LI9" i="14"/>
  <c r="IR8" i="8"/>
  <c r="IR9" i="8"/>
  <c r="LI8" i="11"/>
  <c r="LI9" i="11"/>
  <c r="LH8" i="9"/>
  <c r="LH9" i="9"/>
  <c r="LI8" i="2"/>
  <c r="LI9" i="2"/>
  <c r="KK8" i="10"/>
  <c r="KK9" i="10"/>
  <c r="LI8" i="4"/>
  <c r="LI9" i="4"/>
  <c r="KZ8" i="3"/>
  <c r="KZ9" i="3"/>
  <c r="LI8" i="6"/>
  <c r="LI9" i="6"/>
  <c r="LI8" i="7"/>
  <c r="LI9" i="7"/>
  <c r="FD8" i="1"/>
  <c r="FD9" i="1"/>
  <c r="KL8" i="18"/>
  <c r="KL9" i="18"/>
  <c r="LI8" i="15"/>
  <c r="LI9" i="15"/>
  <c r="LI8" i="13"/>
  <c r="LI9" i="13"/>
  <c r="LI8" i="12"/>
  <c r="LI9" i="12"/>
  <c r="LI8" i="5"/>
  <c r="LI9" i="5"/>
  <c r="FJ8" i="23"/>
  <c r="FJ9" i="23"/>
  <c r="GY8" i="22"/>
  <c r="GY9" i="22"/>
  <c r="KU8" i="19"/>
  <c r="KU9" i="19"/>
  <c r="IV8" i="21"/>
  <c r="IV9" i="21"/>
  <c r="IU8" i="21"/>
  <c r="IU9" i="21"/>
  <c r="KT8" i="19"/>
  <c r="KT9" i="19"/>
  <c r="GX8" i="22"/>
  <c r="GX9" i="22"/>
  <c r="FI8" i="23"/>
  <c r="FI9" i="23"/>
  <c r="LH8" i="5"/>
  <c r="LH9" i="5"/>
  <c r="LH8" i="12"/>
  <c r="LH9" i="12"/>
  <c r="LH8" i="13"/>
  <c r="LH9" i="13"/>
  <c r="LH8" i="15"/>
  <c r="LH9" i="15"/>
  <c r="KK8" i="18"/>
  <c r="KK9" i="18"/>
  <c r="FC8" i="1"/>
  <c r="FC9" i="1"/>
  <c r="LH8" i="7"/>
  <c r="LH9" i="7"/>
  <c r="LH8" i="6"/>
  <c r="LH9" i="6"/>
  <c r="KY8" i="3"/>
  <c r="KY9" i="3"/>
  <c r="LH8" i="4"/>
  <c r="LH9" i="4"/>
  <c r="KJ8" i="10"/>
  <c r="KJ9" i="10"/>
  <c r="LH8" i="2"/>
  <c r="LH9" i="2"/>
  <c r="LG8" i="9"/>
  <c r="LG9" i="9"/>
  <c r="LH8" i="11"/>
  <c r="LH9" i="11"/>
  <c r="IQ8" i="8"/>
  <c r="IQ9" i="8"/>
  <c r="LH8" i="14"/>
  <c r="LH9" i="14"/>
  <c r="LH8" i="16"/>
  <c r="LH9" i="16"/>
  <c r="KO8" i="20"/>
  <c r="KO9" i="20"/>
  <c r="KN8" i="20"/>
  <c r="KN9" i="20"/>
  <c r="LG8" i="16"/>
  <c r="LG9" i="16"/>
  <c r="LG8" i="14"/>
  <c r="LG9" i="14"/>
  <c r="IP8" i="8"/>
  <c r="IP9" i="8"/>
  <c r="LG8" i="11"/>
  <c r="LG9" i="11"/>
  <c r="LF8" i="9"/>
  <c r="LF9" i="9"/>
  <c r="LG8" i="2"/>
  <c r="LG9" i="2"/>
  <c r="KI8" i="10"/>
  <c r="KI9" i="10"/>
  <c r="LG8" i="4"/>
  <c r="LG9" i="4"/>
  <c r="KX8" i="3"/>
  <c r="KX9" i="3"/>
  <c r="LG8" i="6"/>
  <c r="LG9" i="6"/>
  <c r="LG8" i="7"/>
  <c r="LG9" i="7"/>
  <c r="FB8" i="1"/>
  <c r="FB9" i="1"/>
  <c r="KJ8" i="18"/>
  <c r="KJ9" i="18"/>
  <c r="LG8" i="15"/>
  <c r="LG9" i="15"/>
  <c r="LG8" i="13"/>
  <c r="LG9" i="13"/>
  <c r="LG8" i="12"/>
  <c r="LG9" i="12"/>
  <c r="LG8" i="5"/>
  <c r="LG9" i="5"/>
  <c r="FH8" i="23"/>
  <c r="FH9" i="23"/>
  <c r="GW8" i="22"/>
  <c r="GW9" i="22"/>
  <c r="KS8" i="19"/>
  <c r="KS9" i="19"/>
  <c r="IT8" i="21"/>
  <c r="IT9" i="21"/>
  <c r="IS8" i="21"/>
  <c r="IS9" i="21"/>
  <c r="KR8" i="19"/>
  <c r="KR9" i="19"/>
  <c r="GV8" i="22"/>
  <c r="GV9" i="22"/>
  <c r="FG8" i="23"/>
  <c r="FG9" i="23"/>
  <c r="LF8" i="5"/>
  <c r="LF9" i="5"/>
  <c r="LF8" i="12"/>
  <c r="LF9" i="12"/>
  <c r="LF8" i="13"/>
  <c r="LF9" i="13"/>
  <c r="LF8" i="15"/>
  <c r="LF9" i="15"/>
  <c r="KI8" i="18"/>
  <c r="KI9" i="18"/>
  <c r="FA8" i="1"/>
  <c r="FA9" i="1"/>
  <c r="LF8" i="7"/>
  <c r="LF9" i="7"/>
  <c r="LF8" i="6"/>
  <c r="LF9" i="6"/>
  <c r="KW8" i="3"/>
  <c r="KW9" i="3"/>
  <c r="LF8" i="4"/>
  <c r="LF9" i="4"/>
  <c r="KH8" i="10"/>
  <c r="KH9" i="10"/>
  <c r="LF8" i="2"/>
  <c r="LF9" i="2"/>
  <c r="LE8" i="9"/>
  <c r="LE9" i="9"/>
  <c r="LF8" i="11"/>
  <c r="LF9" i="11"/>
  <c r="IO8" i="8"/>
  <c r="IO9" i="8"/>
  <c r="LF8" i="14"/>
  <c r="LF9" i="14"/>
  <c r="LF8" i="16"/>
  <c r="LF9" i="16"/>
  <c r="KM8" i="20"/>
  <c r="KM9" i="20"/>
  <c r="KL8" i="20"/>
  <c r="KL9" i="20"/>
  <c r="LE8" i="16"/>
  <c r="LE9" i="16"/>
  <c r="LE8" i="14"/>
  <c r="LE9" i="14"/>
  <c r="IN8" i="8"/>
  <c r="IN9" i="8"/>
  <c r="LE8" i="11"/>
  <c r="LE9" i="11"/>
  <c r="LD8" i="9"/>
  <c r="LD9" i="9"/>
  <c r="LE8" i="2"/>
  <c r="LE9" i="2"/>
  <c r="KG8" i="10"/>
  <c r="KG9" i="10"/>
  <c r="LE8" i="4"/>
  <c r="LE9" i="4"/>
  <c r="KV8" i="3"/>
  <c r="KV9" i="3"/>
  <c r="LE8" i="6"/>
  <c r="LE9" i="6"/>
  <c r="LE8" i="7"/>
  <c r="LE9" i="7"/>
  <c r="EZ8" i="1"/>
  <c r="EZ9" i="1"/>
  <c r="KH8" i="18"/>
  <c r="KH9" i="18"/>
  <c r="LE8" i="15"/>
  <c r="LE9" i="15"/>
  <c r="LE8" i="13"/>
  <c r="LE9" i="13"/>
  <c r="LE8" i="12"/>
  <c r="LE9" i="12"/>
  <c r="LE8" i="5"/>
  <c r="LE9" i="5"/>
  <c r="FF8" i="23"/>
  <c r="FF9" i="23"/>
  <c r="GU8" i="22"/>
  <c r="GU9" i="22"/>
  <c r="KQ8" i="19"/>
  <c r="KQ9" i="19"/>
  <c r="IR8" i="21"/>
  <c r="IR9" i="21"/>
  <c r="KK8" i="20"/>
  <c r="KK9" i="20"/>
  <c r="LD8" i="16"/>
  <c r="LD9" i="16"/>
  <c r="LD8" i="14"/>
  <c r="LD9" i="14"/>
  <c r="IM8" i="8"/>
  <c r="IM9" i="8"/>
  <c r="LD8" i="11"/>
  <c r="LD9" i="11"/>
  <c r="LC8" i="9"/>
  <c r="LC9" i="9"/>
  <c r="LD8" i="2"/>
  <c r="LD9" i="2"/>
  <c r="KF8" i="10"/>
  <c r="KF9" i="10"/>
  <c r="LD8" i="4"/>
  <c r="LD9" i="4"/>
  <c r="KU8" i="3"/>
  <c r="KU9" i="3"/>
  <c r="LD8" i="6"/>
  <c r="LD9" i="6"/>
  <c r="LD8" i="7"/>
  <c r="LD9" i="7"/>
  <c r="EY8" i="1"/>
  <c r="EY9" i="1"/>
  <c r="KG8" i="18"/>
  <c r="KG9" i="18"/>
  <c r="LD8" i="15"/>
  <c r="LD9" i="15"/>
  <c r="LD8" i="13"/>
  <c r="LD9" i="13"/>
  <c r="LD8" i="12"/>
  <c r="LD9" i="12"/>
  <c r="LD8" i="5"/>
  <c r="LD9" i="5"/>
  <c r="GT8" i="22"/>
  <c r="GT9" i="22"/>
  <c r="KP8" i="19"/>
  <c r="KP9" i="19"/>
  <c r="IQ8" i="21"/>
  <c r="IQ9" i="21"/>
  <c r="IP8" i="21"/>
  <c r="IP9" i="21"/>
  <c r="KO8" i="19"/>
  <c r="KO9" i="19"/>
  <c r="GS8" i="22"/>
  <c r="GS9" i="22"/>
  <c r="LC8" i="5"/>
  <c r="LC9" i="5"/>
  <c r="LC8" i="12"/>
  <c r="LC9" i="12"/>
  <c r="LC8" i="13"/>
  <c r="LC9" i="13"/>
  <c r="LC8" i="15"/>
  <c r="LC9" i="15"/>
  <c r="KF8" i="18"/>
  <c r="KF9" i="18"/>
  <c r="EX8" i="1"/>
  <c r="EX9" i="1"/>
  <c r="LC8" i="7"/>
  <c r="LC9" i="7"/>
  <c r="LC8" i="6"/>
  <c r="LC9" i="6"/>
  <c r="KT8" i="3"/>
  <c r="KT9" i="3"/>
  <c r="LC8" i="4"/>
  <c r="LC9" i="4"/>
  <c r="KE8" i="10"/>
  <c r="KE9" i="10"/>
  <c r="LC8" i="2"/>
  <c r="LC9" i="2"/>
  <c r="LB8" i="9"/>
  <c r="LB9" i="9"/>
  <c r="LC8" i="11"/>
  <c r="LC9" i="11"/>
  <c r="IL8" i="8"/>
  <c r="IL9" i="8"/>
  <c r="LC8" i="14"/>
  <c r="LC9" i="14"/>
  <c r="LC8" i="16"/>
  <c r="LC9" i="16"/>
  <c r="KJ8" i="20"/>
  <c r="KJ9" i="20"/>
  <c r="KI8" i="20"/>
  <c r="KI9" i="20"/>
  <c r="LB8" i="16"/>
  <c r="LB9" i="16"/>
  <c r="LB8" i="14"/>
  <c r="LB9" i="14"/>
  <c r="IK8" i="8"/>
  <c r="IK9" i="8"/>
  <c r="LB8" i="11"/>
  <c r="LB9" i="11"/>
  <c r="LA8" i="9"/>
  <c r="LA9" i="9"/>
  <c r="LB8" i="2"/>
  <c r="LB9" i="2"/>
  <c r="KD8" i="10"/>
  <c r="KD9" i="10"/>
  <c r="LB8" i="4"/>
  <c r="LB9" i="4"/>
  <c r="KS8" i="3"/>
  <c r="KS9" i="3"/>
  <c r="LB8" i="6"/>
  <c r="LB9" i="6"/>
  <c r="LB8" i="7"/>
  <c r="LB9" i="7"/>
  <c r="EW8" i="1"/>
  <c r="EW9" i="1"/>
  <c r="KE8" i="18"/>
  <c r="KE9" i="18"/>
  <c r="LB8" i="15"/>
  <c r="LB9" i="15"/>
  <c r="LB8" i="13"/>
  <c r="LB9" i="13"/>
  <c r="LB8" i="12"/>
  <c r="LB9" i="12"/>
  <c r="LB8" i="5"/>
  <c r="LB9" i="5"/>
  <c r="GR8" i="22"/>
  <c r="GR9" i="22"/>
  <c r="KN8" i="19"/>
  <c r="KN9" i="19"/>
  <c r="IO8" i="21"/>
  <c r="IO9" i="21"/>
  <c r="IN8" i="21"/>
  <c r="IN9" i="21"/>
  <c r="KM8" i="19"/>
  <c r="KM9" i="19"/>
  <c r="GQ8" i="22"/>
  <c r="GQ9" i="22"/>
  <c r="LA8" i="5"/>
  <c r="LA9" i="5"/>
  <c r="LA8" i="12"/>
  <c r="LA9" i="12"/>
  <c r="LA8" i="13"/>
  <c r="LA9" i="13"/>
  <c r="LA8" i="15"/>
  <c r="LA9" i="15"/>
  <c r="KD8" i="18"/>
  <c r="KD9" i="18"/>
  <c r="EV8" i="1"/>
  <c r="EV9" i="1"/>
  <c r="LA8" i="7"/>
  <c r="LA9" i="7"/>
  <c r="LA8" i="6"/>
  <c r="LA9" i="6"/>
  <c r="KR8" i="3"/>
  <c r="KR9" i="3"/>
  <c r="LA8" i="4"/>
  <c r="LA9" i="4"/>
  <c r="KC8" i="10"/>
  <c r="KC9" i="10"/>
  <c r="LA8" i="2"/>
  <c r="LA9" i="2"/>
  <c r="KZ8" i="9"/>
  <c r="KZ9" i="9"/>
  <c r="LA8" i="11"/>
  <c r="LA9" i="11"/>
  <c r="IJ8" i="8"/>
  <c r="IJ9" i="8"/>
  <c r="LA8" i="14"/>
  <c r="LA9" i="14"/>
  <c r="LA8" i="16"/>
  <c r="LA9" i="16"/>
  <c r="KH8" i="20"/>
  <c r="KH9" i="20"/>
  <c r="KG8" i="20"/>
  <c r="KG9" i="20"/>
  <c r="KZ8" i="16"/>
  <c r="KZ9" i="16"/>
  <c r="KZ8" i="14"/>
  <c r="KZ9" i="14"/>
  <c r="II8" i="8"/>
  <c r="II9" i="8"/>
  <c r="KZ8" i="11"/>
  <c r="KZ9" i="11"/>
  <c r="KY8" i="9"/>
  <c r="KY9" i="9"/>
  <c r="KZ8" i="2"/>
  <c r="KZ9" i="2"/>
  <c r="KB8" i="10"/>
  <c r="KB9" i="10"/>
  <c r="KZ8" i="4"/>
  <c r="KZ9" i="4"/>
  <c r="KQ8" i="3"/>
  <c r="KQ9" i="3"/>
  <c r="KZ8" i="6"/>
  <c r="KZ9" i="6"/>
  <c r="KZ8" i="7"/>
  <c r="KZ9" i="7"/>
  <c r="KC8" i="18"/>
  <c r="KC9" i="18"/>
  <c r="KZ8" i="15"/>
  <c r="KZ9" i="15"/>
  <c r="KZ8" i="13"/>
  <c r="KZ9" i="13"/>
  <c r="KZ8" i="12"/>
  <c r="KZ9" i="12"/>
  <c r="KZ8" i="5"/>
  <c r="KZ9" i="5"/>
  <c r="GP8" i="22"/>
  <c r="GP9" i="22"/>
  <c r="KL8" i="19"/>
  <c r="KL9" i="19"/>
  <c r="IM8" i="21"/>
  <c r="IM9" i="21"/>
  <c r="KF8" i="20"/>
  <c r="KF9" i="20"/>
  <c r="KY8" i="16"/>
  <c r="KY9" i="16"/>
  <c r="KY8" i="14"/>
  <c r="KY9" i="14"/>
  <c r="IH8" i="8"/>
  <c r="IH9" i="8"/>
  <c r="KY8" i="11"/>
  <c r="KY9" i="11"/>
  <c r="KX8" i="9"/>
  <c r="KX9" i="9"/>
  <c r="KY8" i="2"/>
  <c r="KY9" i="2"/>
  <c r="KA8" i="10"/>
  <c r="KA9" i="10"/>
  <c r="KY8" i="4"/>
  <c r="KY9" i="4"/>
  <c r="KP8" i="3"/>
  <c r="KP9" i="3"/>
  <c r="KY8" i="6"/>
  <c r="KY9" i="6"/>
  <c r="KY8" i="7"/>
  <c r="KY9" i="7"/>
  <c r="KB8" i="18"/>
  <c r="KB9" i="18"/>
  <c r="KY8" i="15"/>
  <c r="KY9" i="15"/>
  <c r="KY8" i="13"/>
  <c r="KY9" i="13"/>
  <c r="KY8" i="12"/>
  <c r="KY9" i="12"/>
  <c r="KY8" i="5"/>
  <c r="KY9" i="5"/>
  <c r="GO8" i="22"/>
  <c r="GO9" i="22"/>
  <c r="KK8" i="19"/>
  <c r="KK9" i="19"/>
  <c r="IL8" i="21"/>
  <c r="IL9" i="21"/>
  <c r="IK8" i="21"/>
  <c r="IK9" i="21"/>
  <c r="KJ8" i="19"/>
  <c r="KJ9" i="19"/>
  <c r="GN8" i="22"/>
  <c r="GN9" i="22"/>
  <c r="KX8" i="5"/>
  <c r="KX9" i="5"/>
  <c r="KX8" i="12"/>
  <c r="KX9" i="12"/>
  <c r="KX8" i="13"/>
  <c r="KX9" i="13"/>
  <c r="KX8" i="15"/>
  <c r="KX9" i="15"/>
  <c r="KA8" i="18"/>
  <c r="KA9" i="18"/>
  <c r="KX8" i="7"/>
  <c r="KX9" i="7"/>
  <c r="KX8" i="6"/>
  <c r="KX9" i="6"/>
  <c r="KO8" i="3"/>
  <c r="KO9" i="3"/>
  <c r="KX8" i="4"/>
  <c r="KX9" i="4"/>
  <c r="JZ8" i="10"/>
  <c r="JZ9" i="10"/>
  <c r="KX8" i="2"/>
  <c r="KX9" i="2"/>
  <c r="KW8" i="9"/>
  <c r="KW9" i="9"/>
  <c r="KX8" i="11"/>
  <c r="KX9" i="11"/>
  <c r="IG8" i="8"/>
  <c r="IG9" i="8"/>
  <c r="KX8" i="14"/>
  <c r="KX9" i="14"/>
  <c r="KX8" i="16"/>
  <c r="KX9" i="16"/>
  <c r="KE8" i="20"/>
  <c r="KE9" i="20"/>
  <c r="KD8" i="20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<sst xmlns="http://schemas.openxmlformats.org/spreadsheetml/2006/main" count="360" uniqueCount="96">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</sst>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28136"/>
        <c:axId val="-2039149096"/>
      </c:lineChart>
      <c:catAx>
        <c:axId val="-210332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49096"/>
        <c:crosses val="autoZero"/>
        <c:auto val="1"/>
        <c:lblAlgn val="ctr"/>
        <c:lblOffset val="100"/>
        <c:tickLblSkip val="2"/>
        <c:noMultiLvlLbl val="0"/>
      </c:catAx>
      <c:valAx>
        <c:axId val="-2039149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2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中国石化!$GS$7:$ND$7</c:f>
              <c:numCache>
                <c:formatCode>#,##0.00;[Red]#,##0.00</c:formatCode>
                <c:ptCount val="16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37864"/>
        <c:axId val="-2121828936"/>
      </c:lineChart>
      <c:catAx>
        <c:axId val="-210353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8936"/>
        <c:crosses val="autoZero"/>
        <c:auto val="1"/>
        <c:lblAlgn val="ctr"/>
        <c:lblOffset val="100"/>
        <c:noMultiLvlLbl val="0"/>
      </c:catAx>
      <c:valAx>
        <c:axId val="-212182893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45736"/>
        <c:axId val="-2028381576"/>
      </c:lineChart>
      <c:catAx>
        <c:axId val="214234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81576"/>
        <c:crosses val="autoZero"/>
        <c:auto val="1"/>
        <c:lblAlgn val="ctr"/>
        <c:lblOffset val="100"/>
        <c:noMultiLvlLbl val="0"/>
      </c:catAx>
      <c:valAx>
        <c:axId val="-202838157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42456"/>
        <c:axId val="-2103016952"/>
      </c:lineChart>
      <c:catAx>
        <c:axId val="-203944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16952"/>
        <c:crosses val="autoZero"/>
        <c:auto val="1"/>
        <c:lblAlgn val="ctr"/>
        <c:lblOffset val="100"/>
        <c:noMultiLvlLbl val="0"/>
      </c:catAx>
      <c:valAx>
        <c:axId val="-210301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4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  <c:pt idx="109">
                  <c:v>7.43</c:v>
                </c:pt>
                <c:pt idx="110">
                  <c:v>7.45</c:v>
                </c:pt>
                <c:pt idx="111">
                  <c:v>7.3</c:v>
                </c:pt>
                <c:pt idx="112">
                  <c:v>7.43</c:v>
                </c:pt>
                <c:pt idx="113">
                  <c:v>7.27</c:v>
                </c:pt>
                <c:pt idx="114">
                  <c:v>7.11</c:v>
                </c:pt>
                <c:pt idx="115">
                  <c:v>6.94</c:v>
                </c:pt>
                <c:pt idx="116">
                  <c:v>6.84</c:v>
                </c:pt>
                <c:pt idx="117">
                  <c:v>6.85</c:v>
                </c:pt>
                <c:pt idx="118">
                  <c:v>6.7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27704"/>
        <c:axId val="-2026013672"/>
      </c:lineChart>
      <c:catAx>
        <c:axId val="-210672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13672"/>
        <c:crosses val="autoZero"/>
        <c:auto val="1"/>
        <c:lblAlgn val="ctr"/>
        <c:lblOffset val="100"/>
        <c:noMultiLvlLbl val="0"/>
      </c:catAx>
      <c:valAx>
        <c:axId val="-202601367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2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59144"/>
        <c:axId val="2140111896"/>
      </c:lineChart>
      <c:catAx>
        <c:axId val="213375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111896"/>
        <c:crosses val="autoZero"/>
        <c:auto val="1"/>
        <c:lblAlgn val="ctr"/>
        <c:lblOffset val="100"/>
        <c:noMultiLvlLbl val="0"/>
      </c:catAx>
      <c:valAx>
        <c:axId val="21401118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75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94760"/>
        <c:axId val="-2085127992"/>
      </c:lineChart>
      <c:catAx>
        <c:axId val="-208529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27992"/>
        <c:crosses val="autoZero"/>
        <c:auto val="1"/>
        <c:lblAlgn val="ctr"/>
        <c:lblOffset val="100"/>
        <c:noMultiLvlLbl val="0"/>
      </c:catAx>
      <c:valAx>
        <c:axId val="-2085127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29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51288"/>
        <c:axId val="-2102536488"/>
      </c:lineChart>
      <c:catAx>
        <c:axId val="-203905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536488"/>
        <c:crosses val="autoZero"/>
        <c:auto val="1"/>
        <c:lblAlgn val="ctr"/>
        <c:lblOffset val="100"/>
        <c:noMultiLvlLbl val="0"/>
      </c:catAx>
      <c:valAx>
        <c:axId val="-2102536488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5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82856"/>
        <c:axId val="-2103992328"/>
      </c:lineChart>
      <c:catAx>
        <c:axId val="-210668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92328"/>
        <c:crosses val="autoZero"/>
        <c:auto val="1"/>
        <c:lblAlgn val="ctr"/>
        <c:lblOffset val="100"/>
        <c:noMultiLvlLbl val="0"/>
      </c:catAx>
      <c:valAx>
        <c:axId val="-210399232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8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22392"/>
        <c:axId val="2142305416"/>
      </c:lineChart>
      <c:catAx>
        <c:axId val="-203932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305416"/>
        <c:crosses val="autoZero"/>
        <c:auto val="1"/>
        <c:lblAlgn val="ctr"/>
        <c:lblOffset val="100"/>
        <c:noMultiLvlLbl val="0"/>
      </c:catAx>
      <c:valAx>
        <c:axId val="2142305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69336"/>
        <c:axId val="-2082849784"/>
      </c:lineChart>
      <c:catAx>
        <c:axId val="213186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49784"/>
        <c:crosses val="autoZero"/>
        <c:auto val="1"/>
        <c:lblAlgn val="ctr"/>
        <c:lblOffset val="100"/>
        <c:noMultiLvlLbl val="0"/>
      </c:catAx>
      <c:valAx>
        <c:axId val="-20828497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186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01560"/>
        <c:axId val="2139107512"/>
      </c:lineChart>
      <c:catAx>
        <c:axId val="-202640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07512"/>
        <c:crosses val="autoZero"/>
        <c:auto val="1"/>
        <c:lblAlgn val="ctr"/>
        <c:lblOffset val="100"/>
        <c:tickLblSkip val="2"/>
        <c:noMultiLvlLbl val="0"/>
      </c:catAx>
      <c:valAx>
        <c:axId val="213910751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0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  <c:pt idx="285">
                  <c:v>-53937.26000000002</c:v>
                </c:pt>
                <c:pt idx="286">
                  <c:v>-54313.74000000003</c:v>
                </c:pt>
                <c:pt idx="287">
                  <c:v>-55343.34000000002</c:v>
                </c:pt>
                <c:pt idx="288">
                  <c:v>-54249.08000000002</c:v>
                </c:pt>
                <c:pt idx="289">
                  <c:v>-53772.74000000003</c:v>
                </c:pt>
                <c:pt idx="290">
                  <c:v>-54420.52000000003</c:v>
                </c:pt>
                <c:pt idx="291">
                  <c:v>-54215.27000000003</c:v>
                </c:pt>
                <c:pt idx="292">
                  <c:v>-54745.61000000002</c:v>
                </c:pt>
                <c:pt idx="293">
                  <c:v>-54823.05000000002</c:v>
                </c:pt>
                <c:pt idx="294">
                  <c:v>-55015.39000000002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624840"/>
        <c:axId val="-2103852120"/>
      </c:lineChart>
      <c:catAx>
        <c:axId val="-210362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52120"/>
        <c:crosses val="autoZero"/>
        <c:auto val="1"/>
        <c:lblAlgn val="ctr"/>
        <c:lblOffset val="100"/>
        <c:noMultiLvlLbl val="0"/>
      </c:catAx>
      <c:valAx>
        <c:axId val="-2103852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62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07016"/>
        <c:axId val="-2106659544"/>
      </c:lineChart>
      <c:catAx>
        <c:axId val="-210700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59544"/>
        <c:crosses val="autoZero"/>
        <c:auto val="1"/>
        <c:lblAlgn val="ctr"/>
        <c:lblOffset val="100"/>
        <c:noMultiLvlLbl val="0"/>
      </c:catAx>
      <c:valAx>
        <c:axId val="-210665954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0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  <c:pt idx="148">
                  <c:v>1689.060000000034</c:v>
                </c:pt>
                <c:pt idx="149">
                  <c:v>-1028.519999999966</c:v>
                </c:pt>
                <c:pt idx="150">
                  <c:v>-9894.019999999966</c:v>
                </c:pt>
                <c:pt idx="151">
                  <c:v>-23725.07999999997</c:v>
                </c:pt>
                <c:pt idx="152">
                  <c:v>-26546.85999999996</c:v>
                </c:pt>
                <c:pt idx="153">
                  <c:v>-29506.13999999996</c:v>
                </c:pt>
                <c:pt idx="154">
                  <c:v>-26546.54999999996</c:v>
                </c:pt>
                <c:pt idx="155">
                  <c:v>-32282.33999999996</c:v>
                </c:pt>
                <c:pt idx="156">
                  <c:v>-33075.06999999996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76072"/>
        <c:axId val="-2028660984"/>
      </c:lineChart>
      <c:catAx>
        <c:axId val="-208297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60984"/>
        <c:crosses val="autoZero"/>
        <c:auto val="1"/>
        <c:lblAlgn val="ctr"/>
        <c:lblOffset val="100"/>
        <c:noMultiLvlLbl val="0"/>
      </c:catAx>
      <c:valAx>
        <c:axId val="-20286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97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7.0</c:v>
                </c:pt>
                <c:pt idx="152">
                  <c:v>6.769999999999999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41576"/>
        <c:axId val="-2028276936"/>
      </c:lineChart>
      <c:catAx>
        <c:axId val="213394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76936"/>
        <c:crosses val="autoZero"/>
        <c:auto val="1"/>
        <c:lblAlgn val="ctr"/>
        <c:lblOffset val="100"/>
        <c:noMultiLvlLbl val="0"/>
      </c:catAx>
      <c:valAx>
        <c:axId val="-2028276936"/>
        <c:scaling>
          <c:orientation val="minMax"/>
          <c:min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94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  <c:pt idx="308">
                  <c:v>-198922.9699999999</c:v>
                </c:pt>
                <c:pt idx="309">
                  <c:v>-199907.1799999999</c:v>
                </c:pt>
                <c:pt idx="310">
                  <c:v>-203561.6499999999</c:v>
                </c:pt>
                <c:pt idx="311">
                  <c:v>-205072.0499999999</c:v>
                </c:pt>
                <c:pt idx="312">
                  <c:v>-195205.7899999999</c:v>
                </c:pt>
                <c:pt idx="313">
                  <c:v>-197801.3699999999</c:v>
                </c:pt>
                <c:pt idx="314">
                  <c:v>-197149.8699999999</c:v>
                </c:pt>
                <c:pt idx="315">
                  <c:v>-199339.1099999999</c:v>
                </c:pt>
                <c:pt idx="316">
                  <c:v>-200763.18</c:v>
                </c:pt>
                <c:pt idx="317">
                  <c:v>-200822.4399999999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940680"/>
        <c:axId val="-2026937624"/>
      </c:lineChart>
      <c:catAx>
        <c:axId val="-202694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37624"/>
        <c:crosses val="autoZero"/>
        <c:auto val="1"/>
        <c:lblAlgn val="ctr"/>
        <c:lblOffset val="100"/>
        <c:noMultiLvlLbl val="0"/>
      </c:catAx>
      <c:valAx>
        <c:axId val="-2026937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4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  <c:pt idx="308">
                  <c:v>9.140000000000001</c:v>
                </c:pt>
                <c:pt idx="309">
                  <c:v>9.140000000000001</c:v>
                </c:pt>
                <c:pt idx="310">
                  <c:v>8.79</c:v>
                </c:pt>
                <c:pt idx="311">
                  <c:v>8.82</c:v>
                </c:pt>
                <c:pt idx="312">
                  <c:v>9.7</c:v>
                </c:pt>
                <c:pt idx="313">
                  <c:v>9.54</c:v>
                </c:pt>
                <c:pt idx="314">
                  <c:v>9.64</c:v>
                </c:pt>
                <c:pt idx="315">
                  <c:v>9.5</c:v>
                </c:pt>
                <c:pt idx="316">
                  <c:v>9.45</c:v>
                </c:pt>
                <c:pt idx="317">
                  <c:v>9.41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94216"/>
        <c:axId val="-2102633256"/>
      </c:lineChart>
      <c:catAx>
        <c:axId val="-203889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33256"/>
        <c:crosses val="autoZero"/>
        <c:auto val="1"/>
        <c:lblAlgn val="ctr"/>
        <c:lblOffset val="100"/>
        <c:noMultiLvlLbl val="0"/>
      </c:catAx>
      <c:valAx>
        <c:axId val="-210263325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9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  <c:pt idx="308">
                  <c:v>-37016.43999999998</c:v>
                </c:pt>
                <c:pt idx="309">
                  <c:v>-37380.48999999998</c:v>
                </c:pt>
                <c:pt idx="310">
                  <c:v>-36913.97999999998</c:v>
                </c:pt>
                <c:pt idx="311">
                  <c:v>-36920.64999999997</c:v>
                </c:pt>
                <c:pt idx="312">
                  <c:v>-36566.50999999998</c:v>
                </c:pt>
                <c:pt idx="313">
                  <c:v>-36992.44999999998</c:v>
                </c:pt>
                <c:pt idx="314">
                  <c:v>-37238.69999999998</c:v>
                </c:pt>
                <c:pt idx="315">
                  <c:v>-37490.22999999998</c:v>
                </c:pt>
                <c:pt idx="316">
                  <c:v>-37419.25999999998</c:v>
                </c:pt>
                <c:pt idx="317">
                  <c:v>-37426.96999999997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75464"/>
        <c:axId val="-2124342984"/>
      </c:lineChart>
      <c:catAx>
        <c:axId val="-202817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42984"/>
        <c:crosses val="autoZero"/>
        <c:auto val="1"/>
        <c:lblAlgn val="ctr"/>
        <c:lblOffset val="100"/>
        <c:noMultiLvlLbl val="0"/>
      </c:catAx>
      <c:valAx>
        <c:axId val="-212434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17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34200"/>
        <c:axId val="2133831176"/>
      </c:lineChart>
      <c:catAx>
        <c:axId val="-212183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31176"/>
        <c:crosses val="autoZero"/>
        <c:auto val="1"/>
        <c:lblAlgn val="ctr"/>
        <c:lblOffset val="100"/>
        <c:noMultiLvlLbl val="0"/>
      </c:catAx>
      <c:valAx>
        <c:axId val="213383117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3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  <c:pt idx="299">
                  <c:v>-318128.2599999999</c:v>
                </c:pt>
                <c:pt idx="300">
                  <c:v>-318362.8699999999</c:v>
                </c:pt>
                <c:pt idx="301">
                  <c:v>-321007.6299999999</c:v>
                </c:pt>
                <c:pt idx="302">
                  <c:v>-326649.6499999999</c:v>
                </c:pt>
                <c:pt idx="303">
                  <c:v>-327166.6799999999</c:v>
                </c:pt>
                <c:pt idx="304">
                  <c:v>-330660.24</c:v>
                </c:pt>
                <c:pt idx="305">
                  <c:v>-331446.92</c:v>
                </c:pt>
                <c:pt idx="306">
                  <c:v>-332755.1199999999</c:v>
                </c:pt>
                <c:pt idx="307">
                  <c:v>-332731.0699999999</c:v>
                </c:pt>
                <c:pt idx="308">
                  <c:v>-335295.3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86360"/>
        <c:axId val="2133905960"/>
      </c:lineChart>
      <c:catAx>
        <c:axId val="-202888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05960"/>
        <c:crosses val="autoZero"/>
        <c:auto val="1"/>
        <c:lblAlgn val="ctr"/>
        <c:lblOffset val="100"/>
        <c:noMultiLvlLbl val="0"/>
      </c:catAx>
      <c:valAx>
        <c:axId val="213390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8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33528"/>
        <c:axId val="-2107365736"/>
      </c:lineChart>
      <c:catAx>
        <c:axId val="-210623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65736"/>
        <c:crosses val="autoZero"/>
        <c:auto val="1"/>
        <c:lblAlgn val="ctr"/>
        <c:lblOffset val="100"/>
        <c:noMultiLvlLbl val="0"/>
      </c:catAx>
      <c:valAx>
        <c:axId val="-210736573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23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19720"/>
        <c:axId val="-2028088344"/>
      </c:lineChart>
      <c:catAx>
        <c:axId val="-203941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88344"/>
        <c:crosses val="autoZero"/>
        <c:auto val="1"/>
        <c:lblAlgn val="ctr"/>
        <c:lblOffset val="100"/>
        <c:noMultiLvlLbl val="0"/>
      </c:catAx>
      <c:valAx>
        <c:axId val="-202808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1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  <c:pt idx="308">
                  <c:v>-110855.71</c:v>
                </c:pt>
                <c:pt idx="309">
                  <c:v>-109834.48</c:v>
                </c:pt>
                <c:pt idx="310">
                  <c:v>-112933.53</c:v>
                </c:pt>
                <c:pt idx="311">
                  <c:v>-113950.21</c:v>
                </c:pt>
                <c:pt idx="312">
                  <c:v>-114179.29</c:v>
                </c:pt>
                <c:pt idx="313">
                  <c:v>-116639.61</c:v>
                </c:pt>
                <c:pt idx="314">
                  <c:v>-116908.9</c:v>
                </c:pt>
                <c:pt idx="315">
                  <c:v>-116842.05</c:v>
                </c:pt>
                <c:pt idx="316">
                  <c:v>-116919.21</c:v>
                </c:pt>
                <c:pt idx="317">
                  <c:v>-117888.21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191944"/>
        <c:axId val="-2104217416"/>
      </c:lineChart>
      <c:catAx>
        <c:axId val="-210419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17416"/>
        <c:crosses val="autoZero"/>
        <c:auto val="1"/>
        <c:lblAlgn val="ctr"/>
        <c:lblOffset val="100"/>
        <c:noMultiLvlLbl val="0"/>
      </c:catAx>
      <c:valAx>
        <c:axId val="-210421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19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4.0</c:v>
                </c:pt>
                <c:pt idx="309">
                  <c:v>4.23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043144"/>
        <c:axId val="-2028572568"/>
      </c:lineChart>
      <c:catAx>
        <c:axId val="-208304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72568"/>
        <c:crosses val="autoZero"/>
        <c:auto val="1"/>
        <c:lblAlgn val="ctr"/>
        <c:lblOffset val="100"/>
        <c:noMultiLvlLbl val="0"/>
      </c:catAx>
      <c:valAx>
        <c:axId val="-202857256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04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  <c:pt idx="284">
                  <c:v>-14244.14</c:v>
                </c:pt>
                <c:pt idx="285">
                  <c:v>-14640.74</c:v>
                </c:pt>
                <c:pt idx="286">
                  <c:v>-15166.3</c:v>
                </c:pt>
                <c:pt idx="287">
                  <c:v>-14766.03</c:v>
                </c:pt>
                <c:pt idx="288">
                  <c:v>-14689.85</c:v>
                </c:pt>
                <c:pt idx="289">
                  <c:v>-16232.66</c:v>
                </c:pt>
                <c:pt idx="290">
                  <c:v>-16038.03</c:v>
                </c:pt>
                <c:pt idx="291">
                  <c:v>-16283.29</c:v>
                </c:pt>
                <c:pt idx="292">
                  <c:v>-16084.96</c:v>
                </c:pt>
                <c:pt idx="293">
                  <c:v>-16543.8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03208"/>
        <c:axId val="-2028495144"/>
      </c:lineChart>
      <c:catAx>
        <c:axId val="-212430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95144"/>
        <c:crosses val="autoZero"/>
        <c:auto val="1"/>
        <c:lblAlgn val="ctr"/>
        <c:lblOffset val="100"/>
        <c:noMultiLvlLbl val="0"/>
      </c:catAx>
      <c:valAx>
        <c:axId val="-2028495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0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44904"/>
        <c:axId val="-2083478328"/>
      </c:lineChart>
      <c:catAx>
        <c:axId val="213434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78328"/>
        <c:crosses val="autoZero"/>
        <c:auto val="1"/>
        <c:lblAlgn val="ctr"/>
        <c:lblOffset val="100"/>
        <c:noMultiLvlLbl val="0"/>
      </c:catAx>
      <c:valAx>
        <c:axId val="-2083478328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34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946728"/>
        <c:axId val="-2027377000"/>
      </c:lineChart>
      <c:catAx>
        <c:axId val="-202694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77000"/>
        <c:crosses val="autoZero"/>
        <c:auto val="1"/>
        <c:lblAlgn val="ctr"/>
        <c:lblOffset val="100"/>
        <c:noMultiLvlLbl val="0"/>
      </c:catAx>
      <c:valAx>
        <c:axId val="-202737700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4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  <c:pt idx="308">
                  <c:v>-85506.7900000001</c:v>
                </c:pt>
                <c:pt idx="309">
                  <c:v>-85648.5400000001</c:v>
                </c:pt>
                <c:pt idx="310">
                  <c:v>-85852.72000000009</c:v>
                </c:pt>
                <c:pt idx="311">
                  <c:v>-86073.6600000001</c:v>
                </c:pt>
                <c:pt idx="312">
                  <c:v>-86039.45000000008</c:v>
                </c:pt>
                <c:pt idx="313">
                  <c:v>-86331.32000000007</c:v>
                </c:pt>
                <c:pt idx="314">
                  <c:v>-86206.62000000008</c:v>
                </c:pt>
                <c:pt idx="315">
                  <c:v>-86254.92000000009</c:v>
                </c:pt>
                <c:pt idx="316">
                  <c:v>-86509.86000000009</c:v>
                </c:pt>
                <c:pt idx="317">
                  <c:v>-86571.97000000009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93208"/>
        <c:axId val="2133025848"/>
      </c:lineChart>
      <c:catAx>
        <c:axId val="-202609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25848"/>
        <c:crosses val="autoZero"/>
        <c:auto val="1"/>
        <c:lblAlgn val="ctr"/>
        <c:lblOffset val="100"/>
        <c:noMultiLvlLbl val="0"/>
      </c:catAx>
      <c:valAx>
        <c:axId val="213302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  <c:pt idx="308">
                  <c:v>2.49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291176"/>
        <c:axId val="-2038685848"/>
      </c:lineChart>
      <c:catAx>
        <c:axId val="214029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85848"/>
        <c:crosses val="autoZero"/>
        <c:auto val="1"/>
        <c:lblAlgn val="ctr"/>
        <c:lblOffset val="100"/>
        <c:noMultiLvlLbl val="0"/>
      </c:catAx>
      <c:valAx>
        <c:axId val="-203868584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291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  <c:pt idx="315">
                  <c:v>-58736.47999999998</c:v>
                </c:pt>
                <c:pt idx="316">
                  <c:v>-59457.63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45064"/>
        <c:axId val="-2027842008"/>
      </c:lineChart>
      <c:catAx>
        <c:axId val="-202784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42008"/>
        <c:crosses val="autoZero"/>
        <c:auto val="1"/>
        <c:lblAlgn val="ctr"/>
        <c:lblOffset val="100"/>
        <c:noMultiLvlLbl val="0"/>
      </c:catAx>
      <c:valAx>
        <c:axId val="-202784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4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57640"/>
        <c:axId val="-2103100200"/>
      </c:lineChart>
      <c:catAx>
        <c:axId val="-203945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00200"/>
        <c:crosses val="autoZero"/>
        <c:auto val="1"/>
        <c:lblAlgn val="ctr"/>
        <c:lblOffset val="100"/>
        <c:noMultiLvlLbl val="0"/>
      </c:catAx>
      <c:valAx>
        <c:axId val="-210310020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5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  <c:pt idx="308">
                  <c:v>-115861.15</c:v>
                </c:pt>
                <c:pt idx="309">
                  <c:v>-116332.27</c:v>
                </c:pt>
                <c:pt idx="310">
                  <c:v>-118723.86</c:v>
                </c:pt>
                <c:pt idx="311">
                  <c:v>-120052.74</c:v>
                </c:pt>
                <c:pt idx="312">
                  <c:v>-121691.99</c:v>
                </c:pt>
                <c:pt idx="313">
                  <c:v>-124018.24</c:v>
                </c:pt>
                <c:pt idx="314">
                  <c:v>-124460.66</c:v>
                </c:pt>
                <c:pt idx="315">
                  <c:v>-125216.3</c:v>
                </c:pt>
                <c:pt idx="316">
                  <c:v>-125477.88</c:v>
                </c:pt>
                <c:pt idx="317">
                  <c:v>-126011.28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52104"/>
        <c:axId val="-2103543272"/>
      </c:lineChart>
      <c:catAx>
        <c:axId val="213915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43272"/>
        <c:crosses val="autoZero"/>
        <c:auto val="1"/>
        <c:lblAlgn val="ctr"/>
        <c:lblOffset val="100"/>
        <c:noMultiLvlLbl val="0"/>
      </c:catAx>
      <c:valAx>
        <c:axId val="-2103543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15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72728"/>
        <c:axId val="-2122269032"/>
      </c:lineChart>
      <c:catAx>
        <c:axId val="-210737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69032"/>
        <c:crosses val="autoZero"/>
        <c:auto val="1"/>
        <c:lblAlgn val="ctr"/>
        <c:lblOffset val="100"/>
        <c:noMultiLvlLbl val="0"/>
      </c:catAx>
      <c:valAx>
        <c:axId val="-212226903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37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86056"/>
        <c:axId val="-2083326568"/>
      </c:lineChart>
      <c:catAx>
        <c:axId val="-203848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26568"/>
        <c:crosses val="autoZero"/>
        <c:auto val="1"/>
        <c:lblAlgn val="ctr"/>
        <c:lblOffset val="100"/>
        <c:noMultiLvlLbl val="0"/>
      </c:catAx>
      <c:valAx>
        <c:axId val="-20833265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48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  <c:pt idx="239">
                  <c:v>-200545.8199999999</c:v>
                </c:pt>
                <c:pt idx="240">
                  <c:v>-201745.0699999999</c:v>
                </c:pt>
                <c:pt idx="241">
                  <c:v>-201705.8099999999</c:v>
                </c:pt>
                <c:pt idx="242">
                  <c:v>-201919.5699999999</c:v>
                </c:pt>
                <c:pt idx="243">
                  <c:v>-203080.11</c:v>
                </c:pt>
                <c:pt idx="244">
                  <c:v>-206293.96</c:v>
                </c:pt>
                <c:pt idx="245">
                  <c:v>-206893.31</c:v>
                </c:pt>
                <c:pt idx="246">
                  <c:v>-206464.3</c:v>
                </c:pt>
                <c:pt idx="247">
                  <c:v>-206917.5699999999</c:v>
                </c:pt>
                <c:pt idx="248">
                  <c:v>-207752.55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85416"/>
        <c:axId val="-2028782808"/>
      </c:lineChart>
      <c:catAx>
        <c:axId val="-202848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82808"/>
        <c:crosses val="autoZero"/>
        <c:auto val="1"/>
        <c:lblAlgn val="ctr"/>
        <c:lblOffset val="100"/>
        <c:noMultiLvlLbl val="0"/>
      </c:catAx>
      <c:valAx>
        <c:axId val="-202878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8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58840"/>
        <c:axId val="2139105400"/>
      </c:lineChart>
      <c:catAx>
        <c:axId val="-202625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05400"/>
        <c:crosses val="autoZero"/>
        <c:auto val="1"/>
        <c:lblAlgn val="ctr"/>
        <c:lblOffset val="100"/>
        <c:noMultiLvlLbl val="0"/>
      </c:catAx>
      <c:valAx>
        <c:axId val="213910540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5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  <c:pt idx="308">
                  <c:v>-36354.01999999998</c:v>
                </c:pt>
                <c:pt idx="309">
                  <c:v>-36356.83999999998</c:v>
                </c:pt>
                <c:pt idx="310">
                  <c:v>-36965.71</c:v>
                </c:pt>
                <c:pt idx="311">
                  <c:v>-37621.06</c:v>
                </c:pt>
                <c:pt idx="312">
                  <c:v>-37768.39</c:v>
                </c:pt>
                <c:pt idx="313">
                  <c:v>-38907.11</c:v>
                </c:pt>
                <c:pt idx="314">
                  <c:v>-38882.05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21032"/>
        <c:axId val="-2106299128"/>
      </c:lineChart>
      <c:catAx>
        <c:axId val="-210732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99128"/>
        <c:crosses val="autoZero"/>
        <c:auto val="1"/>
        <c:lblAlgn val="ctr"/>
        <c:lblOffset val="100"/>
        <c:noMultiLvlLbl val="0"/>
      </c:catAx>
      <c:valAx>
        <c:axId val="-2106299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2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2.0</c:v>
                </c:pt>
                <c:pt idx="314">
                  <c:v>2.02</c:v>
                </c:pt>
                <c:pt idx="315">
                  <c:v>2.04</c:v>
                </c:pt>
                <c:pt idx="316">
                  <c:v>2.05</c:v>
                </c:pt>
                <c:pt idx="317">
                  <c:v>2.01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71384"/>
        <c:axId val="-2084630440"/>
      </c:lineChart>
      <c:catAx>
        <c:axId val="-208517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30440"/>
        <c:crosses val="autoZero"/>
        <c:auto val="1"/>
        <c:lblAlgn val="ctr"/>
        <c:lblOffset val="100"/>
        <c:noMultiLvlLbl val="0"/>
      </c:catAx>
      <c:valAx>
        <c:axId val="-208463044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7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  <c:pt idx="308">
                  <c:v>-7600.85</c:v>
                </c:pt>
                <c:pt idx="309">
                  <c:v>-7730.370000000001</c:v>
                </c:pt>
                <c:pt idx="310">
                  <c:v>-7795.65</c:v>
                </c:pt>
                <c:pt idx="311">
                  <c:v>-7776.66</c:v>
                </c:pt>
                <c:pt idx="312">
                  <c:v>-7611.15</c:v>
                </c:pt>
                <c:pt idx="313">
                  <c:v>-7745.62</c:v>
                </c:pt>
                <c:pt idx="314">
                  <c:v>-7795.16</c:v>
                </c:pt>
                <c:pt idx="315">
                  <c:v>-7827.440000000001</c:v>
                </c:pt>
                <c:pt idx="316">
                  <c:v>-7838.830000000001</c:v>
                </c:pt>
                <c:pt idx="317">
                  <c:v>-7891.410000000001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423464"/>
        <c:axId val="-2053017560"/>
      </c:lineChart>
      <c:catAx>
        <c:axId val="-208542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17560"/>
        <c:crosses val="autoZero"/>
        <c:auto val="1"/>
        <c:lblAlgn val="ctr"/>
        <c:lblOffset val="100"/>
        <c:noMultiLvlLbl val="0"/>
      </c:catAx>
      <c:valAx>
        <c:axId val="-205301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2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70872"/>
        <c:axId val="-2028006968"/>
      </c:lineChart>
      <c:catAx>
        <c:axId val="-202827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06968"/>
        <c:crosses val="autoZero"/>
        <c:auto val="1"/>
        <c:lblAlgn val="ctr"/>
        <c:lblOffset val="100"/>
        <c:noMultiLvlLbl val="0"/>
      </c:catAx>
      <c:valAx>
        <c:axId val="-20280069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7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  <c:pt idx="289">
                  <c:v>-41206.97000000001</c:v>
                </c:pt>
                <c:pt idx="290">
                  <c:v>-41758.09000000001</c:v>
                </c:pt>
                <c:pt idx="291">
                  <c:v>-41837.79000000001</c:v>
                </c:pt>
                <c:pt idx="292">
                  <c:v>-41877.87000000001</c:v>
                </c:pt>
                <c:pt idx="293">
                  <c:v>-42432.86000000001</c:v>
                </c:pt>
                <c:pt idx="294">
                  <c:v>-42994.12000000001</c:v>
                </c:pt>
                <c:pt idx="295">
                  <c:v>-43006.66000000001</c:v>
                </c:pt>
                <c:pt idx="296">
                  <c:v>-43009.76000000001</c:v>
                </c:pt>
                <c:pt idx="297">
                  <c:v>-43098.11000000001</c:v>
                </c:pt>
                <c:pt idx="298">
                  <c:v>-43781.77000000001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41656"/>
        <c:axId val="-2102599064"/>
      </c:lineChart>
      <c:catAx>
        <c:axId val="-20834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599064"/>
        <c:crosses val="autoZero"/>
        <c:auto val="1"/>
        <c:lblAlgn val="ctr"/>
        <c:lblOffset val="100"/>
        <c:noMultiLvlLbl val="0"/>
      </c:catAx>
      <c:valAx>
        <c:axId val="-210259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15528"/>
        <c:axId val="-2105853688"/>
      </c:lineChart>
      <c:catAx>
        <c:axId val="213281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3688"/>
        <c:crosses val="autoZero"/>
        <c:auto val="1"/>
        <c:lblAlgn val="ctr"/>
        <c:lblOffset val="100"/>
        <c:noMultiLvlLbl val="0"/>
      </c:catAx>
      <c:valAx>
        <c:axId val="-210585368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81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76472"/>
        <c:axId val="-2124148968"/>
      </c:lineChart>
      <c:catAx>
        <c:axId val="-202897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48968"/>
        <c:crosses val="autoZero"/>
        <c:auto val="1"/>
        <c:lblAlgn val="ctr"/>
        <c:lblOffset val="100"/>
        <c:noMultiLvlLbl val="0"/>
      </c:catAx>
      <c:valAx>
        <c:axId val="-212414896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7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17720"/>
        <c:axId val="-2038535640"/>
      </c:lineChart>
      <c:catAx>
        <c:axId val="-203911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35640"/>
        <c:crosses val="autoZero"/>
        <c:auto val="1"/>
        <c:lblAlgn val="ctr"/>
        <c:lblOffset val="100"/>
        <c:noMultiLvlLbl val="0"/>
      </c:catAx>
      <c:valAx>
        <c:axId val="-203853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1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718056"/>
        <c:axId val="-2123386776"/>
      </c:lineChart>
      <c:catAx>
        <c:axId val="-210271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71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91848"/>
        <c:axId val="2136265432"/>
      </c:lineChart>
      <c:catAx>
        <c:axId val="-208349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65432"/>
        <c:crosses val="autoZero"/>
        <c:auto val="1"/>
        <c:lblAlgn val="ctr"/>
        <c:lblOffset val="100"/>
        <c:noMultiLvlLbl val="0"/>
      </c:catAx>
      <c:valAx>
        <c:axId val="2136265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9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12616"/>
        <c:axId val="-2082831416"/>
      </c:lineChart>
      <c:catAx>
        <c:axId val="-212431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31416"/>
        <c:crosses val="autoZero"/>
        <c:auto val="1"/>
        <c:lblAlgn val="ctr"/>
        <c:lblOffset val="100"/>
        <c:noMultiLvlLbl val="0"/>
      </c:catAx>
      <c:valAx>
        <c:axId val="-208283141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1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中国石化!$D$9:$ND$9</c:f>
              <c:numCache>
                <c:formatCode>[Red]0.00;[Green]\-0.00</c:formatCode>
                <c:ptCount val="36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533672"/>
        <c:axId val="-2083076104"/>
      </c:lineChart>
      <c:catAx>
        <c:axId val="-212353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076104"/>
        <c:crosses val="autoZero"/>
        <c:auto val="1"/>
        <c:lblAlgn val="ctr"/>
        <c:lblOffset val="100"/>
        <c:noMultiLvlLbl val="0"/>
      </c:catAx>
      <c:valAx>
        <c:axId val="-208307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53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topLeftCell="IH1" workbookViewId="0">
      <selection activeCell="IV7" sqref="I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5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5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5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</row>
    <row r="5" spans="1:25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</row>
    <row r="6" spans="1:256">
      <c r="A6" s="10"/>
      <c r="B6" s="34">
        <f>SUM(D6:MI6)</f>
        <v>-652769.53000000026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</row>
    <row r="7" spans="1:25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</row>
    <row r="8" spans="1:256">
      <c r="A8" s="8">
        <f>B8/F2</f>
        <v>-2.2250390348527601E-2</v>
      </c>
      <c r="B8" s="7">
        <f>SUM(D8:MI8)</f>
        <v>-14035.546231851211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" si="121">IV6/IV7</f>
        <v>-391.27783505154645</v>
      </c>
    </row>
    <row r="9" spans="1:25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</row>
    <row r="10" spans="1:256">
      <c r="A10" s="10"/>
      <c r="B10" s="10">
        <f>B6/B8</f>
        <v>46.508309631630461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5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5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5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5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5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5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5"/>
  <sheetViews>
    <sheetView topLeftCell="EP1" workbookViewId="0">
      <selection activeCell="FD7" sqref="FD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6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</row>
    <row r="6" spans="1:160">
      <c r="B6" s="15">
        <f>SUM(D6:MI6)</f>
        <v>-33075.069999999963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</row>
    <row r="7" spans="1:16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</row>
    <row r="8" spans="1:160">
      <c r="A8" s="8">
        <f>B8/F2</f>
        <v>-0.14480704536869218</v>
      </c>
      <c r="B8" s="7">
        <f>SUM(D8:MI8)</f>
        <v>-8297.4436996260629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" si="74">FD6/FD7</f>
        <v>-124.05790297339594</v>
      </c>
    </row>
    <row r="9" spans="1:160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</row>
    <row r="10" spans="1:160">
      <c r="B10" s="10">
        <f>B6/B8</f>
        <v>3.9861758870976782</v>
      </c>
      <c r="CC10" s="1" t="s">
        <v>75</v>
      </c>
      <c r="CD10" s="1" t="s">
        <v>83</v>
      </c>
      <c r="EU10" t="s">
        <v>82</v>
      </c>
    </row>
    <row r="12" spans="1:160">
      <c r="C12" s="1" t="s">
        <v>26</v>
      </c>
      <c r="D12" s="1" t="s">
        <v>27</v>
      </c>
      <c r="E12" s="1" t="s">
        <v>28</v>
      </c>
    </row>
    <row r="13" spans="1:160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60">
      <c r="A14" s="1" t="s">
        <v>29</v>
      </c>
      <c r="B14" s="11">
        <v>42999</v>
      </c>
      <c r="C14">
        <v>1000</v>
      </c>
      <c r="D14">
        <v>18.510000000000002</v>
      </c>
    </row>
    <row r="15" spans="1:160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20"/>
  <sheetViews>
    <sheetView topLeftCell="KU1" workbookViewId="0">
      <selection activeCell="LI7" sqref="LI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2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</row>
    <row r="6" spans="1:321">
      <c r="B6" s="15">
        <f>SUM(D6:MI6)</f>
        <v>-200822.43999999992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</row>
    <row r="7" spans="1:32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</row>
    <row r="8" spans="1:321">
      <c r="A8" s="8">
        <f>B8/F2</f>
        <v>-0.16690529069876142</v>
      </c>
      <c r="B8" s="7">
        <f>SUM(D8:MI8)</f>
        <v>-15805.931029172707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" si="152">LI6/LI7</f>
        <v>-6.2975557917109457</v>
      </c>
    </row>
    <row r="9" spans="1:32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</row>
    <row r="10" spans="1:321">
      <c r="B10">
        <f>B6/B8</f>
        <v>12.705511597472224</v>
      </c>
      <c r="HX10" t="s">
        <v>93</v>
      </c>
    </row>
    <row r="16" spans="1:32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4"/>
  <sheetViews>
    <sheetView topLeftCell="KT1" workbookViewId="0">
      <selection activeCell="LI7" sqref="LI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21">
      <c r="C2" s="1" t="s">
        <v>11</v>
      </c>
      <c r="D2" s="1" t="s">
        <v>7</v>
      </c>
      <c r="E2">
        <v>4.05</v>
      </c>
      <c r="F2">
        <f>E2*10000</f>
        <v>40500</v>
      </c>
    </row>
    <row r="3" spans="1:321">
      <c r="C3" s="1" t="s">
        <v>1</v>
      </c>
    </row>
    <row r="4" spans="1:32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</row>
    <row r="5" spans="1:3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</row>
    <row r="6" spans="1:321" s="27" customFormat="1">
      <c r="B6" s="28">
        <f>SUM(D6:MI6)</f>
        <v>-37426.969999999979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</row>
    <row r="7" spans="1:32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</row>
    <row r="8" spans="1:321">
      <c r="A8" s="8">
        <f>B8/F2</f>
        <v>-9.3524169934152426E-2</v>
      </c>
      <c r="B8" s="7">
        <f>SUM(D8:MI8)</f>
        <v>-3787.7288823331733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" si="153">LI6/LI7</f>
        <v>-1.0859154929577466</v>
      </c>
    </row>
    <row r="9" spans="1:32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</row>
    <row r="10" spans="1:321">
      <c r="B10" s="10">
        <f>B6/B8</f>
        <v>9.8811111256055995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21">
      <c r="C12" s="17" t="s">
        <v>26</v>
      </c>
      <c r="D12" s="17" t="s">
        <v>27</v>
      </c>
    </row>
    <row r="13" spans="1:321">
      <c r="C13" s="10">
        <v>300</v>
      </c>
      <c r="D13" s="10">
        <v>27.286999999999999</v>
      </c>
    </row>
    <row r="14" spans="1:32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Z14"/>
  <sheetViews>
    <sheetView topLeftCell="KN1" workbookViewId="0">
      <selection activeCell="KZ7" sqref="KZ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12">
      <c r="C2" s="1" t="s">
        <v>8</v>
      </c>
      <c r="D2" s="1" t="s">
        <v>7</v>
      </c>
      <c r="E2">
        <v>220.39</v>
      </c>
      <c r="F2">
        <f>E2*10000</f>
        <v>2203900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</row>
    <row r="6" spans="1:312">
      <c r="B6" s="15">
        <f>SUM(D6:MI6)</f>
        <v>-335295.29999999993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</row>
    <row r="7" spans="1:31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</row>
    <row r="8" spans="1:312">
      <c r="A8" s="8">
        <f>B8/F2</f>
        <v>-8.0235986536716181E-2</v>
      </c>
      <c r="B8" s="7">
        <f>SUM(D8:MI8)</f>
        <v>-176832.09072826878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" si="148">KZ6/KZ7</f>
        <v>-1643.7371794871794</v>
      </c>
    </row>
    <row r="9" spans="1:31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</row>
    <row r="10" spans="1:312">
      <c r="T10" s="22" t="s">
        <v>49</v>
      </c>
      <c r="FE10" t="s">
        <v>82</v>
      </c>
      <c r="HJ10" t="s">
        <v>91</v>
      </c>
      <c r="JM10" t="s">
        <v>41</v>
      </c>
    </row>
    <row r="13" spans="1:312">
      <c r="C13" s="1" t="s">
        <v>26</v>
      </c>
      <c r="D13" s="1" t="s">
        <v>27</v>
      </c>
      <c r="E13" s="1" t="s">
        <v>47</v>
      </c>
    </row>
    <row r="14" spans="1:31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5"/>
  <sheetViews>
    <sheetView topLeftCell="KW1" workbookViewId="0">
      <selection activeCell="LI7" sqref="LI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1">
      <c r="C2" s="1" t="s">
        <v>9</v>
      </c>
      <c r="D2" s="1" t="s">
        <v>7</v>
      </c>
      <c r="E2">
        <v>9.6</v>
      </c>
      <c r="F2">
        <f>E2*10000</f>
        <v>96000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</row>
    <row r="6" spans="1:321">
      <c r="B6" s="15">
        <f>SUM(D6:MI6)</f>
        <v>-117888.21000000002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</row>
    <row r="7" spans="1:32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</row>
    <row r="8" spans="1:321">
      <c r="A8" s="8">
        <f>B8/F2</f>
        <v>-0.24235462957053369</v>
      </c>
      <c r="B8" s="7">
        <f>SUM(D8:MI8)</f>
        <v>-23266.044438771234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" si="152">LI6/LI7</f>
        <v>-266.94214876033061</v>
      </c>
    </row>
    <row r="9" spans="1:32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</row>
    <row r="10" spans="1:321">
      <c r="KU10" s="1" t="s">
        <v>41</v>
      </c>
      <c r="KV10" s="1" t="s">
        <v>41</v>
      </c>
    </row>
    <row r="12" spans="1:321">
      <c r="C12" s="1" t="s">
        <v>26</v>
      </c>
      <c r="D12" s="1" t="s">
        <v>27</v>
      </c>
      <c r="E12" s="1" t="s">
        <v>30</v>
      </c>
    </row>
    <row r="13" spans="1:32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21">
      <c r="C14" s="12"/>
      <c r="D14" s="13"/>
      <c r="E14" s="13"/>
    </row>
    <row r="15" spans="1:32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K15"/>
  <sheetViews>
    <sheetView topLeftCell="JV1" workbookViewId="0">
      <selection activeCell="KK7" sqref="KK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7">
      <c r="C2" s="1" t="s">
        <v>15</v>
      </c>
      <c r="D2" s="1" t="s">
        <v>7</v>
      </c>
      <c r="E2">
        <v>3.89</v>
      </c>
      <c r="F2">
        <f>E2*10000</f>
        <v>38900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</row>
    <row r="5" spans="1:2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</row>
    <row r="6" spans="1:297">
      <c r="B6" s="15">
        <f>SUM(D6:MI6)</f>
        <v>-16543.800000000003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</row>
    <row r="7" spans="1:29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</row>
    <row r="8" spans="1:297">
      <c r="A8" s="8">
        <f>B8/F2</f>
        <v>-0.13988685971159923</v>
      </c>
      <c r="B8" s="7">
        <f>SUM(D8:MI8)</f>
        <v>-5441.5988427812099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" si="141">KK6/KK7</f>
        <v>-161.56338028169014</v>
      </c>
    </row>
    <row r="9" spans="1:29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</row>
    <row r="10" spans="1:297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97">
      <c r="C14" s="1" t="s">
        <v>26</v>
      </c>
      <c r="D14" s="17" t="s">
        <v>27</v>
      </c>
      <c r="E14" s="1" t="s">
        <v>30</v>
      </c>
    </row>
    <row r="15" spans="1:29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8"/>
  <sheetViews>
    <sheetView topLeftCell="KX1" workbookViewId="0">
      <selection activeCell="LI7" sqref="LI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2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</row>
    <row r="6" spans="1:321">
      <c r="B6" s="15">
        <f>SUM(D6:MI6)</f>
        <v>-86571.970000000088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</row>
    <row r="7" spans="1:32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</row>
    <row r="8" spans="1:321">
      <c r="A8" s="8">
        <f>B8/F2</f>
        <v>-3.3380087600916458E-2</v>
      </c>
      <c r="B8" s="7">
        <f>SUM(D8:MI8)</f>
        <v>-26477.085485046933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" si="150">LI6/LI7</f>
        <v>-27.00434782608696</v>
      </c>
    </row>
    <row r="9" spans="1:32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</row>
    <row r="14" spans="1:321">
      <c r="C14" s="1" t="s">
        <v>26</v>
      </c>
      <c r="D14" s="1" t="s">
        <v>27</v>
      </c>
      <c r="E14" s="1" t="s">
        <v>30</v>
      </c>
    </row>
    <row r="15" spans="1:32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2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15"/>
  <sheetViews>
    <sheetView topLeftCell="KY1" workbookViewId="0">
      <selection activeCell="LH7" sqref="LH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20">
      <c r="C2" s="1" t="s">
        <v>14</v>
      </c>
      <c r="D2" s="1" t="s">
        <v>7</v>
      </c>
      <c r="E2">
        <v>19.88</v>
      </c>
      <c r="F2">
        <f>E2*10000</f>
        <v>198800</v>
      </c>
    </row>
    <row r="3" spans="1:320">
      <c r="C3" s="1" t="s">
        <v>1</v>
      </c>
    </row>
    <row r="4" spans="1:3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</row>
    <row r="5" spans="1:32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</row>
    <row r="6" spans="1:320">
      <c r="B6" s="15">
        <f>SUM(D6:MI6)</f>
        <v>-59457.62999999999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</row>
    <row r="7" spans="1:32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</row>
    <row r="8" spans="1:320">
      <c r="A8" s="8">
        <f>B8/F2</f>
        <v>-7.082138796682734E-2</v>
      </c>
      <c r="B8" s="7">
        <f>SUM(D8:MI8)</f>
        <v>-14079.291927805274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" si="151">LH6/LH7</f>
        <v>-204.29178470254959</v>
      </c>
    </row>
    <row r="9" spans="1:32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</row>
    <row r="10" spans="1:32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20">
      <c r="C13" s="17" t="s">
        <v>26</v>
      </c>
      <c r="D13" s="17" t="s">
        <v>27</v>
      </c>
      <c r="E13" s="1" t="s">
        <v>35</v>
      </c>
    </row>
    <row r="14" spans="1:32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2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4"/>
  <sheetViews>
    <sheetView topLeftCell="KX1" workbookViewId="0">
      <selection activeCell="LI7" sqref="LI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21">
      <c r="C2" s="1" t="s">
        <v>16</v>
      </c>
      <c r="D2" s="1" t="s">
        <v>7</v>
      </c>
      <c r="E2">
        <v>178.53</v>
      </c>
      <c r="F2">
        <f>E2*10000</f>
        <v>1785300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</row>
    <row r="6" spans="1:321">
      <c r="B6" s="15">
        <f>SUM(D6:MI6)</f>
        <v>-126011.28000000001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</row>
    <row r="7" spans="1:32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</row>
    <row r="8" spans="1:321">
      <c r="A8" s="8">
        <f>B8/F2</f>
        <v>-2.0408813239781134E-2</v>
      </c>
      <c r="B8" s="7">
        <f>SUM(D8:MI8)</f>
        <v>-36435.854276981256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" si="152">LI6/LI7</f>
        <v>-173.18181818181816</v>
      </c>
    </row>
    <row r="9" spans="1:32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</row>
    <row r="10" spans="1:321">
      <c r="B10">
        <f>B6/B8</f>
        <v>3.4584417601979762</v>
      </c>
      <c r="U10" s="1" t="s">
        <v>51</v>
      </c>
      <c r="V10" s="1" t="s">
        <v>41</v>
      </c>
      <c r="HV10" t="s">
        <v>92</v>
      </c>
    </row>
    <row r="12" spans="1:321">
      <c r="C12" s="1" t="s">
        <v>26</v>
      </c>
      <c r="D12" s="1" t="s">
        <v>27</v>
      </c>
    </row>
    <row r="13" spans="1:321">
      <c r="C13">
        <v>800</v>
      </c>
      <c r="D13">
        <v>9.1660000000000004</v>
      </c>
    </row>
    <row r="14" spans="1:32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4"/>
  <sheetViews>
    <sheetView topLeftCell="IF2" workbookViewId="0">
      <selection activeCell="IR7" sqref="IR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52">
      <c r="C2" s="1" t="s">
        <v>13</v>
      </c>
      <c r="D2" s="1" t="s">
        <v>7</v>
      </c>
      <c r="E2">
        <v>6.98</v>
      </c>
      <c r="F2">
        <f>E2*10000</f>
        <v>69800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</row>
    <row r="6" spans="1:252">
      <c r="B6" s="15">
        <f>SUM(D6:MI6)</f>
        <v>-207752.54999999996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</row>
    <row r="7" spans="1:25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</row>
    <row r="8" spans="1:252">
      <c r="A8" s="8">
        <f>B8/F2</f>
        <v>-0.33078507813935776</v>
      </c>
      <c r="B8" s="7">
        <f>SUM(D8:MI8)</f>
        <v>-23088.798454127173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" si="117">IR6/IR7</f>
        <v>-138.01322314049588</v>
      </c>
    </row>
    <row r="9" spans="1:25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</row>
    <row r="10" spans="1:25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52">
      <c r="C12" s="1" t="s">
        <v>26</v>
      </c>
      <c r="D12" s="1" t="s">
        <v>27</v>
      </c>
    </row>
    <row r="13" spans="1:252">
      <c r="C13">
        <v>400</v>
      </c>
      <c r="D13">
        <v>27.524999999999999</v>
      </c>
      <c r="G13" s="1" t="s">
        <v>31</v>
      </c>
    </row>
    <row r="14" spans="1:25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13"/>
  <sheetViews>
    <sheetView topLeftCell="KG1" workbookViewId="0">
      <selection activeCell="KU7" sqref="KU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07">
      <c r="C2" s="1" t="s">
        <v>53</v>
      </c>
      <c r="D2" s="1" t="s">
        <v>7</v>
      </c>
      <c r="E2">
        <v>12.56</v>
      </c>
      <c r="F2">
        <f>E2*10000</f>
        <v>125600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</row>
    <row r="5" spans="1:30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</row>
    <row r="6" spans="1:307">
      <c r="B6" s="15">
        <f>SUM(D6:MI6)</f>
        <v>527921.21999999986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</row>
    <row r="7" spans="1:30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</row>
    <row r="8" spans="1:307">
      <c r="A8" s="8">
        <f>B8/F2</f>
        <v>7.0369172192352013E-3</v>
      </c>
      <c r="B8" s="7">
        <f>SUM(D8:MI8)</f>
        <v>883.83680273594132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" si="145">KU6/KU7</f>
        <v>0.41087744742567073</v>
      </c>
    </row>
    <row r="9" spans="1:30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</row>
    <row r="10" spans="1:307">
      <c r="B10">
        <f>B6/B8</f>
        <v>597.30622029520055</v>
      </c>
      <c r="GM10" t="s">
        <v>89</v>
      </c>
      <c r="JX10" s="1" t="s">
        <v>95</v>
      </c>
    </row>
    <row r="12" spans="1:307">
      <c r="C12" s="17" t="s">
        <v>26</v>
      </c>
      <c r="D12" s="17" t="s">
        <v>27</v>
      </c>
    </row>
    <row r="13" spans="1:30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4"/>
  <sheetViews>
    <sheetView topLeftCell="KU1" workbookViewId="0">
      <selection activeCell="LI7" sqref="LI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21">
      <c r="C2" s="1" t="s">
        <v>19</v>
      </c>
      <c r="D2" s="1" t="s">
        <v>7</v>
      </c>
      <c r="E2">
        <v>19.34</v>
      </c>
      <c r="F2">
        <f>E2*10000</f>
        <v>193400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</row>
    <row r="6" spans="1:321">
      <c r="B6" s="15">
        <f>SUM(D6:MI6)</f>
        <v>-38820.520000000004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</row>
    <row r="7" spans="1:32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</row>
    <row r="8" spans="1:321">
      <c r="A8" s="8">
        <f>B8/F2</f>
        <v>-7.8596114434731024E-2</v>
      </c>
      <c r="B8" s="7">
        <f>SUM(D8:MI8)</f>
        <v>-15200.48853167698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" si="152">LI6/LI7</f>
        <v>-13.278606965174131</v>
      </c>
    </row>
    <row r="9" spans="1:32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</row>
    <row r="10" spans="1:321">
      <c r="DY10" s="1" t="s">
        <v>41</v>
      </c>
    </row>
    <row r="12" spans="1:321">
      <c r="C12" s="17" t="s">
        <v>26</v>
      </c>
      <c r="D12" s="17" t="s">
        <v>27</v>
      </c>
    </row>
    <row r="13" spans="1:321">
      <c r="C13" s="10">
        <v>600</v>
      </c>
      <c r="D13" s="10">
        <v>7.2480000000000002</v>
      </c>
    </row>
    <row r="14" spans="1:32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4"/>
  <sheetViews>
    <sheetView topLeftCell="KU1" workbookViewId="0">
      <selection activeCell="LI7" sqref="LI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21">
      <c r="C2" s="1" t="s">
        <v>21</v>
      </c>
      <c r="D2" s="1" t="s">
        <v>7</v>
      </c>
      <c r="E2">
        <v>5.4</v>
      </c>
      <c r="F2">
        <f>E2*10000</f>
        <v>54000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</row>
    <row r="6" spans="1:321">
      <c r="B6" s="15">
        <f>SUM(D6:MI6)</f>
        <v>-7891.4100000000008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</row>
    <row r="7" spans="1:32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</row>
    <row r="8" spans="1:321">
      <c r="A8" s="8">
        <f>B8/F2</f>
        <v>-2.9280700475777757E-2</v>
      </c>
      <c r="B8" s="7">
        <f>SUM(D8:MI8)</f>
        <v>-1581.1578256919988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" si="152">LI6/LI7</f>
        <v>-14.326975476839237</v>
      </c>
    </row>
    <row r="9" spans="1:32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</row>
    <row r="12" spans="1:321">
      <c r="C12" s="17" t="s">
        <v>26</v>
      </c>
      <c r="D12" s="17" t="s">
        <v>27</v>
      </c>
    </row>
    <row r="13" spans="1:321">
      <c r="C13" s="10">
        <v>300</v>
      </c>
      <c r="D13" s="10">
        <v>8.4870000000000001</v>
      </c>
    </row>
    <row r="14" spans="1:32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3"/>
  <sheetViews>
    <sheetView tabSelected="1" topLeftCell="KB1" workbookViewId="0">
      <selection activeCell="KP7" sqref="K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02">
      <c r="C2" s="1" t="s">
        <v>58</v>
      </c>
      <c r="D2" s="1" t="s">
        <v>7</v>
      </c>
      <c r="E2">
        <v>7.83</v>
      </c>
      <c r="F2">
        <f>E2*10000</f>
        <v>78300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</row>
    <row r="5" spans="1:30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</row>
    <row r="6" spans="1:302">
      <c r="B6" s="15">
        <f>SUM(D6:MI6)</f>
        <v>-43781.770000000011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</row>
    <row r="7" spans="1:30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</row>
    <row r="8" spans="1:302">
      <c r="A8" s="8">
        <f>B8/F2</f>
        <v>-4.720923128976523E-2</v>
      </c>
      <c r="B8" s="7">
        <f>SUM(D8:MI8)</f>
        <v>-3696.4828099886176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" si="143">KP6/KP7</f>
        <v>-68.093625498007967</v>
      </c>
    </row>
    <row r="9" spans="1:30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</row>
    <row r="10" spans="1:302">
      <c r="GF10" t="s">
        <v>88</v>
      </c>
    </row>
    <row r="11" spans="1:302">
      <c r="GF11" t="s">
        <v>87</v>
      </c>
    </row>
    <row r="12" spans="1:302">
      <c r="C12" s="17" t="s">
        <v>26</v>
      </c>
      <c r="D12" s="17" t="s">
        <v>27</v>
      </c>
    </row>
    <row r="13" spans="1:30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3"/>
  <sheetViews>
    <sheetView topLeftCell="GJ1" workbookViewId="0">
      <selection activeCell="GY7" sqref="GY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07">
      <c r="C2" s="1" t="s">
        <v>80</v>
      </c>
      <c r="D2" s="1" t="s">
        <v>7</v>
      </c>
      <c r="E2">
        <v>6.54</v>
      </c>
      <c r="F2">
        <f>E2*10000</f>
        <v>65400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</row>
    <row r="5" spans="1:20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</row>
    <row r="6" spans="1:207">
      <c r="B6" s="15">
        <f>SUM(D6:MI6)</f>
        <v>-175174.28000000014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</row>
    <row r="7" spans="1:207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</row>
    <row r="8" spans="1:207">
      <c r="A8" s="8">
        <f>B8/F2</f>
        <v>-4.8222749205532434E-2</v>
      </c>
      <c r="B8" s="7">
        <f>SUM(D8:MI8)</f>
        <v>-3153.7677980418212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" si="97">GY6/GY7</f>
        <v>15.891002685765443</v>
      </c>
    </row>
    <row r="9" spans="1:207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</row>
    <row r="12" spans="1:207">
      <c r="C12" s="17" t="s">
        <v>26</v>
      </c>
      <c r="D12" s="17" t="s">
        <v>27</v>
      </c>
    </row>
    <row r="13" spans="1:20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3"/>
  <sheetViews>
    <sheetView topLeftCell="EU1" workbookViewId="0">
      <selection activeCell="FJ7" sqref="F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6">
      <c r="C2" s="1" t="s">
        <v>81</v>
      </c>
      <c r="D2" s="1" t="s">
        <v>7</v>
      </c>
      <c r="E2">
        <v>10.41</v>
      </c>
      <c r="F2">
        <f>E2*10000</f>
        <v>104100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</row>
    <row r="6" spans="1:166">
      <c r="B6" s="15">
        <f>SUM(D6:MI6)</f>
        <v>-123808.86999999997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</row>
    <row r="7" spans="1:166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</row>
    <row r="8" spans="1:166">
      <c r="A8" s="8">
        <f>B8/F2</f>
        <v>-1.296702757549412E-2</v>
      </c>
      <c r="B8" s="7">
        <f>SUM(D8:MI8)</f>
        <v>-1349.867570608938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</row>
    <row r="9" spans="1:166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</row>
    <row r="10" spans="1:166">
      <c r="FE10" t="s">
        <v>82</v>
      </c>
    </row>
    <row r="12" spans="1:166">
      <c r="C12" s="17" t="s">
        <v>26</v>
      </c>
      <c r="D12" s="17" t="s">
        <v>27</v>
      </c>
    </row>
    <row r="13" spans="1:16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7"/>
  <sheetViews>
    <sheetView topLeftCell="KV1" workbookViewId="0">
      <selection activeCell="LI7" sqref="LI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21">
      <c r="C2" s="1" t="s">
        <v>10</v>
      </c>
      <c r="D2" s="1" t="s">
        <v>7</v>
      </c>
      <c r="E2">
        <v>955.58</v>
      </c>
      <c r="F2">
        <f>E2*10000</f>
        <v>9555800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</row>
    <row r="6" spans="1:321">
      <c r="B6" s="15">
        <f>SUM(D6:MI6)</f>
        <v>-235106.30999999994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</row>
    <row r="7" spans="1:32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</row>
    <row r="8" spans="1:321">
      <c r="A8" s="8">
        <f>B8/F2</f>
        <v>-3.6341694142563033E-3</v>
      </c>
      <c r="B8" s="7">
        <f>SUM(D8:MI8)</f>
        <v>-34727.396088750385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" si="154">LI6/LI7</f>
        <v>-503.16466552315603</v>
      </c>
    </row>
    <row r="9" spans="1:32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</row>
    <row r="10" spans="1:321">
      <c r="B10" s="10">
        <f>B6/B8</f>
        <v>6.7700529403113077</v>
      </c>
      <c r="GS10" t="s">
        <v>85</v>
      </c>
      <c r="JK10" t="s">
        <v>94</v>
      </c>
    </row>
    <row r="12" spans="1:321">
      <c r="C12" s="17" t="s">
        <v>26</v>
      </c>
      <c r="D12" s="17" t="s">
        <v>27</v>
      </c>
    </row>
    <row r="13" spans="1:321">
      <c r="C13" s="10">
        <v>1000</v>
      </c>
      <c r="D13" s="10">
        <v>7.5910000000000002</v>
      </c>
    </row>
    <row r="14" spans="1:321">
      <c r="C14">
        <v>900</v>
      </c>
      <c r="D14">
        <v>5.9</v>
      </c>
    </row>
    <row r="15" spans="1:321">
      <c r="A15" s="1" t="s">
        <v>28</v>
      </c>
      <c r="B15" s="38">
        <v>11232</v>
      </c>
      <c r="C15">
        <v>1900</v>
      </c>
      <c r="D15">
        <v>6</v>
      </c>
    </row>
    <row r="16" spans="1:32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7"/>
  <sheetViews>
    <sheetView topLeftCell="KU1" workbookViewId="0">
      <selection activeCell="LI7" sqref="LI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21">
      <c r="C2" s="1" t="s">
        <v>17</v>
      </c>
      <c r="D2" s="1" t="s">
        <v>7</v>
      </c>
      <c r="E2">
        <v>220.9</v>
      </c>
      <c r="F2">
        <f>E2*10000</f>
        <v>2209000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</row>
    <row r="6" spans="1:321">
      <c r="B6" s="15">
        <f>SUM(D6:MI6)</f>
        <v>-66824.390000000101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</row>
    <row r="7" spans="1:32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</row>
    <row r="8" spans="1:321">
      <c r="A8" s="8">
        <f>B8/F2</f>
        <v>-5.099036424237027E-3</v>
      </c>
      <c r="B8" s="7">
        <f>SUM(D8:MI8)</f>
        <v>-11263.771461139593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" si="150">LI6/LI7</f>
        <v>-434.72388059701495</v>
      </c>
    </row>
    <row r="9" spans="1:32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</row>
    <row r="10" spans="1:321">
      <c r="B10" s="10">
        <f>B6/B8</f>
        <v>5.9326834027613744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21">
      <c r="AB11" s="1" t="s">
        <v>61</v>
      </c>
    </row>
    <row r="13" spans="1:321">
      <c r="C13" s="17" t="s">
        <v>26</v>
      </c>
      <c r="D13" s="17" t="s">
        <v>27</v>
      </c>
      <c r="E13" s="1" t="s">
        <v>28</v>
      </c>
    </row>
    <row r="14" spans="1:32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2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2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7"/>
  <sheetViews>
    <sheetView topLeftCell="KU1" workbookViewId="0">
      <selection activeCell="LI7" sqref="LI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21">
      <c r="C2" s="1" t="s">
        <v>18</v>
      </c>
      <c r="D2" s="1" t="s">
        <v>7</v>
      </c>
      <c r="E2">
        <v>295.52</v>
      </c>
      <c r="F2">
        <f>E2*10000</f>
        <v>2955200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</row>
    <row r="6" spans="1:321">
      <c r="B6" s="15">
        <f>SUM(D6:MI6)</f>
        <v>-35354.620000000075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</row>
    <row r="7" spans="1:32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</row>
    <row r="8" spans="1:321">
      <c r="A8" s="8">
        <f>B8/F2</f>
        <v>-2.7354550859950374E-3</v>
      </c>
      <c r="B8" s="7">
        <f>SUM(D8:MI8)</f>
        <v>-8083.8168701325349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" si="152">LI6/LI7</f>
        <v>-284.51490066225165</v>
      </c>
    </row>
    <row r="9" spans="1:32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</row>
    <row r="10" spans="1:321">
      <c r="B10">
        <f>B6/B8</f>
        <v>4.3735058040002865</v>
      </c>
      <c r="AJ10" t="s">
        <v>65</v>
      </c>
      <c r="HN10" t="s">
        <v>90</v>
      </c>
    </row>
    <row r="12" spans="1:321">
      <c r="C12" s="17" t="s">
        <v>26</v>
      </c>
      <c r="D12" s="17" t="s">
        <v>27</v>
      </c>
      <c r="E12" s="1" t="s">
        <v>30</v>
      </c>
    </row>
    <row r="13" spans="1:32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21">
      <c r="A14" s="1" t="s">
        <v>29</v>
      </c>
      <c r="B14" s="16">
        <v>43040</v>
      </c>
      <c r="C14">
        <v>1700</v>
      </c>
      <c r="D14">
        <v>8.23</v>
      </c>
    </row>
    <row r="15" spans="1:321">
      <c r="A15" s="1" t="s">
        <v>29</v>
      </c>
      <c r="B15" s="16">
        <v>43054</v>
      </c>
      <c r="C15">
        <v>2400</v>
      </c>
      <c r="D15">
        <v>8.34</v>
      </c>
    </row>
    <row r="16" spans="1:32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9"/>
  <sheetViews>
    <sheetView topLeftCell="KU1" workbookViewId="0">
      <selection activeCell="LI7" sqref="LI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21">
      <c r="C2" s="1" t="s">
        <v>20</v>
      </c>
      <c r="D2" s="1" t="s">
        <v>7</v>
      </c>
      <c r="E2">
        <v>16.73</v>
      </c>
      <c r="F2">
        <f>E2*10000</f>
        <v>167300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</row>
    <row r="6" spans="1:321">
      <c r="B6" s="15">
        <f>SUM(D6:MI6)</f>
        <v>-76100.430000000022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</row>
    <row r="7" spans="1:32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</row>
    <row r="8" spans="1:321">
      <c r="A8" s="8">
        <f>B8/F2</f>
        <v>-6.8295505798397993E-2</v>
      </c>
      <c r="B8" s="7">
        <f>SUM(D8:MI8)</f>
        <v>-11425.838120071985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" si="154">LI6/LI7</f>
        <v>-732.32823365785805</v>
      </c>
    </row>
    <row r="9" spans="1:32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</row>
    <row r="10" spans="1:321">
      <c r="B10" s="10">
        <f>B6/B8</f>
        <v>6.6603805515424694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21">
      <c r="C12" s="17" t="s">
        <v>26</v>
      </c>
      <c r="D12" s="17" t="s">
        <v>27</v>
      </c>
    </row>
    <row r="13" spans="1:321">
      <c r="C13" s="10">
        <v>400</v>
      </c>
      <c r="D13" s="10">
        <v>8.4030000000000005</v>
      </c>
    </row>
    <row r="14" spans="1:321">
      <c r="A14" s="1" t="s">
        <v>29</v>
      </c>
      <c r="B14" s="23">
        <v>42991</v>
      </c>
      <c r="C14">
        <v>2000</v>
      </c>
      <c r="D14">
        <v>4.75</v>
      </c>
    </row>
    <row r="15" spans="1:321">
      <c r="A15" s="1" t="s">
        <v>29</v>
      </c>
      <c r="B15" s="11">
        <v>42993</v>
      </c>
      <c r="C15">
        <v>2000</v>
      </c>
      <c r="D15">
        <v>4.71</v>
      </c>
    </row>
    <row r="16" spans="1:32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5"/>
  <sheetViews>
    <sheetView topLeftCell="JW1" workbookViewId="0">
      <selection activeCell="KL7" sqref="K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98">
      <c r="C2" s="1" t="s">
        <v>33</v>
      </c>
      <c r="D2" s="1" t="s">
        <v>7</v>
      </c>
      <c r="E2">
        <v>11.94</v>
      </c>
      <c r="F2">
        <f>E2*10000</f>
        <v>119400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</row>
    <row r="5" spans="1:29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</row>
    <row r="6" spans="1:298">
      <c r="B6" s="15">
        <f>SUM(D6:MI6)</f>
        <v>-55015.390000000021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</row>
    <row r="7" spans="1:29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</row>
    <row r="8" spans="1:298">
      <c r="A8" s="8">
        <f>B8/F2</f>
        <v>-0.12695804483360612</v>
      </c>
      <c r="B8" s="7">
        <f>SUM(D8:MI8)</f>
        <v>-15158.790553132572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" si="141">KL6/KL7</f>
        <v>-70.974169741697423</v>
      </c>
    </row>
    <row r="9" spans="1:29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</row>
    <row r="10" spans="1:298">
      <c r="B10">
        <f>B6/B8</f>
        <v>3.6292730483456057</v>
      </c>
      <c r="DF10" t="s">
        <v>82</v>
      </c>
    </row>
    <row r="12" spans="1:298">
      <c r="C12" s="17" t="s">
        <v>26</v>
      </c>
      <c r="D12" s="17" t="s">
        <v>27</v>
      </c>
    </row>
    <row r="13" spans="1:298">
      <c r="C13" s="10">
        <v>800</v>
      </c>
      <c r="D13" s="10">
        <v>14.318</v>
      </c>
    </row>
    <row r="14" spans="1:29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9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2018-11-29T13:24:58Z</dcterms:modified>
</cp:coreProperties>
</file>