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中远海发" sheetId="2" r:id="rId12"/>
    <sheet name="st智慧" sheetId="9" r:id="rId13"/>
    <sheet name="中国中冶" sheetId="11" r:id="rId14"/>
    <sheet name="远望谷" sheetId="8" r:id="rId15"/>
    <sheet name="巨轮智能" sheetId="14" r:id="rId16"/>
    <sheet name="大金重工" sheetId="16" r:id="rId17"/>
    <sheet name="贵州茅台" sheetId="19" r:id="rId18"/>
    <sheet name="圆通" sheetId="20" r:id="rId19"/>
    <sheet name="天宝食品" sheetId="1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8" i="20" l="1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<sst xmlns="http://schemas.openxmlformats.org/spreadsheetml/2006/main" count="307" uniqueCount="81">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</sst>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29464"/>
        <c:axId val="2087639384"/>
      </c:lineChart>
      <c:catAx>
        <c:axId val="208242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39384"/>
        <c:crosses val="autoZero"/>
        <c:auto val="1"/>
        <c:lblAlgn val="ctr"/>
        <c:lblOffset val="100"/>
        <c:noMultiLvlLbl val="0"/>
      </c:catAx>
      <c:valAx>
        <c:axId val="208763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42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041608"/>
        <c:axId val="-2020038600"/>
      </c:lineChart>
      <c:catAx>
        <c:axId val="-202004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38600"/>
        <c:crosses val="autoZero"/>
        <c:auto val="1"/>
        <c:lblAlgn val="ctr"/>
        <c:lblOffset val="100"/>
        <c:noMultiLvlLbl val="0"/>
      </c:catAx>
      <c:valAx>
        <c:axId val="-202003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04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949048"/>
        <c:axId val="-2019946040"/>
      </c:lineChart>
      <c:catAx>
        <c:axId val="-201994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46040"/>
        <c:crosses val="autoZero"/>
        <c:auto val="1"/>
        <c:lblAlgn val="ctr"/>
        <c:lblOffset val="100"/>
        <c:noMultiLvlLbl val="0"/>
      </c:catAx>
      <c:valAx>
        <c:axId val="-20199460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9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017016"/>
        <c:axId val="-2020014008"/>
      </c:barChart>
      <c:catAx>
        <c:axId val="-20200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014008"/>
        <c:crosses val="autoZero"/>
        <c:auto val="1"/>
        <c:lblAlgn val="ctr"/>
        <c:lblOffset val="100"/>
        <c:noMultiLvlLbl val="0"/>
      </c:catAx>
      <c:valAx>
        <c:axId val="-2020014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0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03528"/>
        <c:axId val="-2020200520"/>
      </c:lineChart>
      <c:catAx>
        <c:axId val="-202020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200520"/>
        <c:crosses val="autoZero"/>
        <c:auto val="1"/>
        <c:lblAlgn val="ctr"/>
        <c:lblOffset val="100"/>
        <c:noMultiLvlLbl val="0"/>
      </c:catAx>
      <c:valAx>
        <c:axId val="-202020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20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155720"/>
        <c:axId val="-2020152712"/>
      </c:lineChart>
      <c:catAx>
        <c:axId val="-202015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52712"/>
        <c:crosses val="autoZero"/>
        <c:auto val="1"/>
        <c:lblAlgn val="ctr"/>
        <c:lblOffset val="100"/>
        <c:noMultiLvlLbl val="0"/>
      </c:catAx>
      <c:valAx>
        <c:axId val="-2020152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15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105352"/>
        <c:axId val="-2020102344"/>
      </c:barChart>
      <c:catAx>
        <c:axId val="-20201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02344"/>
        <c:crosses val="autoZero"/>
        <c:auto val="1"/>
        <c:lblAlgn val="ctr"/>
        <c:lblOffset val="100"/>
        <c:noMultiLvlLbl val="0"/>
      </c:catAx>
      <c:valAx>
        <c:axId val="-202010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10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207976"/>
        <c:axId val="2106973144"/>
      </c:lineChart>
      <c:catAx>
        <c:axId val="-202020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73144"/>
        <c:crosses val="autoZero"/>
        <c:auto val="1"/>
        <c:lblAlgn val="ctr"/>
        <c:lblOffset val="100"/>
        <c:noMultiLvlLbl val="0"/>
      </c:catAx>
      <c:valAx>
        <c:axId val="210697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20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51560"/>
        <c:axId val="2106670712"/>
      </c:lineChart>
      <c:catAx>
        <c:axId val="-202035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70712"/>
        <c:crosses val="autoZero"/>
        <c:auto val="1"/>
        <c:lblAlgn val="ctr"/>
        <c:lblOffset val="100"/>
        <c:noMultiLvlLbl val="0"/>
      </c:catAx>
      <c:valAx>
        <c:axId val="2106670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035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395000"/>
        <c:axId val="-2020391992"/>
      </c:barChart>
      <c:catAx>
        <c:axId val="-20203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391992"/>
        <c:crosses val="autoZero"/>
        <c:auto val="1"/>
        <c:lblAlgn val="ctr"/>
        <c:lblOffset val="100"/>
        <c:noMultiLvlLbl val="0"/>
      </c:catAx>
      <c:valAx>
        <c:axId val="-202039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3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22712"/>
        <c:axId val="2143152280"/>
      </c:lineChart>
      <c:catAx>
        <c:axId val="21162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52280"/>
        <c:crosses val="autoZero"/>
        <c:auto val="1"/>
        <c:lblAlgn val="ctr"/>
        <c:lblOffset val="100"/>
        <c:noMultiLvlLbl val="0"/>
      </c:catAx>
      <c:valAx>
        <c:axId val="2143152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22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85656"/>
        <c:axId val="2061654632"/>
      </c:lineChart>
      <c:catAx>
        <c:axId val="206198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654632"/>
        <c:crosses val="autoZero"/>
        <c:auto val="1"/>
        <c:lblAlgn val="ctr"/>
        <c:lblOffset val="100"/>
        <c:noMultiLvlLbl val="0"/>
      </c:catAx>
      <c:valAx>
        <c:axId val="2061654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198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04712"/>
        <c:axId val="2142887048"/>
      </c:lineChart>
      <c:catAx>
        <c:axId val="214290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87048"/>
        <c:crosses val="autoZero"/>
        <c:auto val="1"/>
        <c:lblAlgn val="ctr"/>
        <c:lblOffset val="100"/>
        <c:noMultiLvlLbl val="0"/>
      </c:catAx>
      <c:valAx>
        <c:axId val="2142887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90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96904"/>
        <c:axId val="2143001000"/>
      </c:barChart>
      <c:catAx>
        <c:axId val="214229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01000"/>
        <c:crosses val="autoZero"/>
        <c:auto val="1"/>
        <c:lblAlgn val="ctr"/>
        <c:lblOffset val="100"/>
        <c:noMultiLvlLbl val="0"/>
      </c:catAx>
      <c:valAx>
        <c:axId val="214300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2632"/>
        <c:axId val="2143222264"/>
      </c:lineChart>
      <c:catAx>
        <c:axId val="214323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222264"/>
        <c:crosses val="autoZero"/>
        <c:auto val="1"/>
        <c:lblAlgn val="ctr"/>
        <c:lblOffset val="100"/>
        <c:noMultiLvlLbl val="0"/>
      </c:catAx>
      <c:valAx>
        <c:axId val="214322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23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82744"/>
        <c:axId val="2143168856"/>
      </c:lineChart>
      <c:catAx>
        <c:axId val="21431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68856"/>
        <c:crosses val="autoZero"/>
        <c:auto val="1"/>
        <c:lblAlgn val="ctr"/>
        <c:lblOffset val="100"/>
        <c:noMultiLvlLbl val="0"/>
      </c:catAx>
      <c:valAx>
        <c:axId val="21431688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18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57976"/>
        <c:axId val="2143149368"/>
      </c:barChart>
      <c:catAx>
        <c:axId val="21431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49368"/>
        <c:crosses val="autoZero"/>
        <c:auto val="1"/>
        <c:lblAlgn val="ctr"/>
        <c:lblOffset val="100"/>
        <c:noMultiLvlLbl val="0"/>
      </c:catAx>
      <c:valAx>
        <c:axId val="214314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15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98808"/>
        <c:axId val="2143091352"/>
      </c:lineChart>
      <c:catAx>
        <c:axId val="21430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91352"/>
        <c:crosses val="autoZero"/>
        <c:auto val="1"/>
        <c:lblAlgn val="ctr"/>
        <c:lblOffset val="100"/>
        <c:noMultiLvlLbl val="0"/>
      </c:catAx>
      <c:valAx>
        <c:axId val="21430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09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37752"/>
        <c:axId val="2143032056"/>
      </c:lineChart>
      <c:catAx>
        <c:axId val="214303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032056"/>
        <c:crosses val="autoZero"/>
        <c:auto val="1"/>
        <c:lblAlgn val="ctr"/>
        <c:lblOffset val="100"/>
        <c:noMultiLvlLbl val="0"/>
      </c:catAx>
      <c:valAx>
        <c:axId val="214303205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03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95000"/>
        <c:axId val="2142993640"/>
      </c:barChart>
      <c:catAx>
        <c:axId val="214299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93640"/>
        <c:crosses val="autoZero"/>
        <c:auto val="1"/>
        <c:lblAlgn val="ctr"/>
        <c:lblOffset val="100"/>
        <c:noMultiLvlLbl val="0"/>
      </c:catAx>
      <c:valAx>
        <c:axId val="214299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34216"/>
        <c:axId val="2142937224"/>
      </c:lineChart>
      <c:catAx>
        <c:axId val="214293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37224"/>
        <c:crosses val="autoZero"/>
        <c:auto val="1"/>
        <c:lblAlgn val="ctr"/>
        <c:lblOffset val="100"/>
        <c:noMultiLvlLbl val="0"/>
      </c:catAx>
      <c:valAx>
        <c:axId val="214293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3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58248"/>
        <c:axId val="2142861256"/>
      </c:lineChart>
      <c:catAx>
        <c:axId val="214285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61256"/>
        <c:crosses val="autoZero"/>
        <c:auto val="1"/>
        <c:lblAlgn val="ctr"/>
        <c:lblOffset val="100"/>
        <c:noMultiLvlLbl val="0"/>
      </c:catAx>
      <c:valAx>
        <c:axId val="214286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5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70824"/>
        <c:axId val="2136888968"/>
      </c:barChart>
      <c:catAx>
        <c:axId val="213607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88968"/>
        <c:crosses val="autoZero"/>
        <c:auto val="1"/>
        <c:lblAlgn val="ctr"/>
        <c:lblOffset val="100"/>
        <c:noMultiLvlLbl val="0"/>
      </c:catAx>
      <c:valAx>
        <c:axId val="213688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07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30664"/>
        <c:axId val="2142821480"/>
      </c:barChart>
      <c:catAx>
        <c:axId val="214283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21480"/>
        <c:crosses val="autoZero"/>
        <c:auto val="1"/>
        <c:lblAlgn val="ctr"/>
        <c:lblOffset val="100"/>
        <c:noMultiLvlLbl val="0"/>
      </c:catAx>
      <c:valAx>
        <c:axId val="2142821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83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86984"/>
        <c:axId val="2142778952"/>
      </c:lineChart>
      <c:catAx>
        <c:axId val="214278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78952"/>
        <c:crosses val="autoZero"/>
        <c:auto val="1"/>
        <c:lblAlgn val="ctr"/>
        <c:lblOffset val="100"/>
        <c:noMultiLvlLbl val="0"/>
      </c:catAx>
      <c:valAx>
        <c:axId val="214277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8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25848"/>
        <c:axId val="2142722536"/>
      </c:lineChart>
      <c:catAx>
        <c:axId val="21427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22536"/>
        <c:crosses val="autoZero"/>
        <c:auto val="1"/>
        <c:lblAlgn val="ctr"/>
        <c:lblOffset val="100"/>
        <c:noMultiLvlLbl val="0"/>
      </c:catAx>
      <c:valAx>
        <c:axId val="21427225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2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04968"/>
        <c:axId val="2142696168"/>
      </c:barChart>
      <c:catAx>
        <c:axId val="21427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96168"/>
        <c:crosses val="autoZero"/>
        <c:auto val="1"/>
        <c:lblAlgn val="ctr"/>
        <c:lblOffset val="100"/>
        <c:noMultiLvlLbl val="0"/>
      </c:catAx>
      <c:valAx>
        <c:axId val="214269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42856"/>
        <c:axId val="2142632680"/>
      </c:lineChart>
      <c:catAx>
        <c:axId val="214264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32680"/>
        <c:crosses val="autoZero"/>
        <c:auto val="1"/>
        <c:lblAlgn val="ctr"/>
        <c:lblOffset val="100"/>
        <c:noMultiLvlLbl val="0"/>
      </c:catAx>
      <c:valAx>
        <c:axId val="214263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64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28152"/>
        <c:axId val="2142506488"/>
      </c:lineChart>
      <c:catAx>
        <c:axId val="214252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06488"/>
        <c:crosses val="autoZero"/>
        <c:auto val="1"/>
        <c:lblAlgn val="ctr"/>
        <c:lblOffset val="100"/>
        <c:noMultiLvlLbl val="0"/>
      </c:catAx>
      <c:valAx>
        <c:axId val="214250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2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56904"/>
        <c:axId val="2142448984"/>
      </c:barChart>
      <c:catAx>
        <c:axId val="2142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8984"/>
        <c:crosses val="autoZero"/>
        <c:auto val="1"/>
        <c:lblAlgn val="ctr"/>
        <c:lblOffset val="100"/>
        <c:noMultiLvlLbl val="0"/>
      </c:catAx>
      <c:valAx>
        <c:axId val="214244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07896"/>
        <c:axId val="2142410904"/>
      </c:lineChart>
      <c:catAx>
        <c:axId val="21424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10904"/>
        <c:crosses val="autoZero"/>
        <c:auto val="1"/>
        <c:lblAlgn val="ctr"/>
        <c:lblOffset val="100"/>
        <c:noMultiLvlLbl val="0"/>
      </c:catAx>
      <c:valAx>
        <c:axId val="214241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60008"/>
        <c:axId val="2142352568"/>
      </c:lineChart>
      <c:catAx>
        <c:axId val="214236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2568"/>
        <c:crosses val="autoZero"/>
        <c:auto val="1"/>
        <c:lblAlgn val="ctr"/>
        <c:lblOffset val="100"/>
        <c:noMultiLvlLbl val="0"/>
      </c:catAx>
      <c:valAx>
        <c:axId val="2142352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21528"/>
        <c:axId val="2142324536"/>
      </c:barChart>
      <c:catAx>
        <c:axId val="21423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24536"/>
        <c:crosses val="autoZero"/>
        <c:auto val="1"/>
        <c:lblAlgn val="ctr"/>
        <c:lblOffset val="100"/>
        <c:noMultiLvlLbl val="0"/>
      </c:catAx>
      <c:valAx>
        <c:axId val="21423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2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17000"/>
        <c:axId val="-2019814056"/>
      </c:lineChart>
      <c:catAx>
        <c:axId val="-201981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814056"/>
        <c:crosses val="autoZero"/>
        <c:auto val="1"/>
        <c:lblAlgn val="ctr"/>
        <c:lblOffset val="100"/>
        <c:tickLblSkip val="2"/>
        <c:noMultiLvlLbl val="0"/>
      </c:catAx>
      <c:valAx>
        <c:axId val="-201981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81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86968"/>
        <c:axId val="2142276616"/>
      </c:lineChart>
      <c:catAx>
        <c:axId val="214228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76616"/>
        <c:crosses val="autoZero"/>
        <c:auto val="1"/>
        <c:lblAlgn val="ctr"/>
        <c:lblOffset val="100"/>
        <c:noMultiLvlLbl val="0"/>
      </c:catAx>
      <c:valAx>
        <c:axId val="2142276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8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24168"/>
        <c:axId val="-2079382440"/>
      </c:lineChart>
      <c:catAx>
        <c:axId val="-208002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82440"/>
        <c:crosses val="autoZero"/>
        <c:auto val="1"/>
        <c:lblAlgn val="ctr"/>
        <c:lblOffset val="100"/>
        <c:noMultiLvlLbl val="0"/>
      </c:catAx>
      <c:valAx>
        <c:axId val="-2079382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02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78152"/>
        <c:axId val="-2079415832"/>
      </c:barChart>
      <c:catAx>
        <c:axId val="-20799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15832"/>
        <c:crosses val="autoZero"/>
        <c:auto val="1"/>
        <c:lblAlgn val="ctr"/>
        <c:lblOffset val="100"/>
        <c:noMultiLvlLbl val="0"/>
      </c:catAx>
      <c:valAx>
        <c:axId val="-207941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7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26408"/>
        <c:axId val="-2080177240"/>
      </c:lineChart>
      <c:catAx>
        <c:axId val="-208002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77240"/>
        <c:crosses val="autoZero"/>
        <c:auto val="1"/>
        <c:lblAlgn val="ctr"/>
        <c:lblOffset val="100"/>
        <c:noMultiLvlLbl val="0"/>
      </c:catAx>
      <c:valAx>
        <c:axId val="-20801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2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81624"/>
        <c:axId val="-2079390936"/>
      </c:lineChart>
      <c:catAx>
        <c:axId val="-207938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390936"/>
        <c:crosses val="autoZero"/>
        <c:auto val="1"/>
        <c:lblAlgn val="ctr"/>
        <c:lblOffset val="100"/>
        <c:noMultiLvlLbl val="0"/>
      </c:catAx>
      <c:valAx>
        <c:axId val="-207939093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38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412936"/>
        <c:axId val="-2079418328"/>
      </c:barChart>
      <c:catAx>
        <c:axId val="-207941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18328"/>
        <c:crosses val="autoZero"/>
        <c:auto val="1"/>
        <c:lblAlgn val="ctr"/>
        <c:lblOffset val="100"/>
        <c:noMultiLvlLbl val="0"/>
      </c:catAx>
      <c:valAx>
        <c:axId val="-207941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41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472744"/>
        <c:axId val="-2079469736"/>
      </c:lineChart>
      <c:catAx>
        <c:axId val="-207947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69736"/>
        <c:crosses val="autoZero"/>
        <c:auto val="1"/>
        <c:lblAlgn val="ctr"/>
        <c:lblOffset val="100"/>
        <c:noMultiLvlLbl val="0"/>
      </c:catAx>
      <c:valAx>
        <c:axId val="-207946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47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513080"/>
        <c:axId val="-2079526952"/>
      </c:lineChart>
      <c:catAx>
        <c:axId val="-207951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26952"/>
        <c:crosses val="autoZero"/>
        <c:auto val="1"/>
        <c:lblAlgn val="ctr"/>
        <c:lblOffset val="100"/>
        <c:noMultiLvlLbl val="0"/>
      </c:catAx>
      <c:valAx>
        <c:axId val="-2079526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51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551352"/>
        <c:axId val="-2079557160"/>
      </c:barChart>
      <c:catAx>
        <c:axId val="-20795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557160"/>
        <c:crosses val="autoZero"/>
        <c:auto val="1"/>
        <c:lblAlgn val="ctr"/>
        <c:lblOffset val="100"/>
        <c:noMultiLvlLbl val="0"/>
      </c:catAx>
      <c:valAx>
        <c:axId val="-207955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55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05208"/>
        <c:axId val="-2079610344"/>
      </c:lineChart>
      <c:catAx>
        <c:axId val="-207960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10344"/>
        <c:crosses val="autoZero"/>
        <c:auto val="1"/>
        <c:lblAlgn val="ctr"/>
        <c:lblOffset val="100"/>
        <c:noMultiLvlLbl val="0"/>
      </c:catAx>
      <c:valAx>
        <c:axId val="-207961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60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23416"/>
        <c:axId val="-2019720472"/>
      </c:lineChart>
      <c:catAx>
        <c:axId val="-20197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720472"/>
        <c:crosses val="autoZero"/>
        <c:auto val="1"/>
        <c:lblAlgn val="ctr"/>
        <c:lblOffset val="100"/>
        <c:tickLblSkip val="2"/>
        <c:noMultiLvlLbl val="0"/>
      </c:catAx>
      <c:valAx>
        <c:axId val="-20197204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972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69192"/>
        <c:axId val="-2079679144"/>
      </c:lineChart>
      <c:catAx>
        <c:axId val="-20796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679144"/>
        <c:crosses val="autoZero"/>
        <c:auto val="1"/>
        <c:lblAlgn val="ctr"/>
        <c:lblOffset val="100"/>
        <c:noMultiLvlLbl val="0"/>
      </c:catAx>
      <c:valAx>
        <c:axId val="-207967914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6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710840"/>
        <c:axId val="-2079713784"/>
      </c:barChart>
      <c:catAx>
        <c:axId val="-207971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13784"/>
        <c:crosses val="autoZero"/>
        <c:auto val="1"/>
        <c:lblAlgn val="ctr"/>
        <c:lblOffset val="100"/>
        <c:noMultiLvlLbl val="0"/>
      </c:catAx>
      <c:valAx>
        <c:axId val="-2079713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1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58744"/>
        <c:axId val="-2079765912"/>
      </c:lineChart>
      <c:catAx>
        <c:axId val="-207975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765912"/>
        <c:crosses val="autoZero"/>
        <c:auto val="1"/>
        <c:lblAlgn val="ctr"/>
        <c:lblOffset val="100"/>
        <c:noMultiLvlLbl val="0"/>
      </c:catAx>
      <c:valAx>
        <c:axId val="-207976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75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18440"/>
        <c:axId val="-2079820632"/>
      </c:lineChart>
      <c:catAx>
        <c:axId val="-20798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20632"/>
        <c:crosses val="autoZero"/>
        <c:auto val="1"/>
        <c:lblAlgn val="ctr"/>
        <c:lblOffset val="100"/>
        <c:noMultiLvlLbl val="0"/>
      </c:catAx>
      <c:valAx>
        <c:axId val="-20798206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81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848504"/>
        <c:axId val="-2079851400"/>
      </c:barChart>
      <c:catAx>
        <c:axId val="-207984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51400"/>
        <c:crosses val="autoZero"/>
        <c:auto val="1"/>
        <c:lblAlgn val="ctr"/>
        <c:lblOffset val="100"/>
        <c:noMultiLvlLbl val="0"/>
      </c:catAx>
      <c:valAx>
        <c:axId val="-207985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4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898744"/>
        <c:axId val="-2079895736"/>
      </c:lineChart>
      <c:catAx>
        <c:axId val="-20798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895736"/>
        <c:crosses val="autoZero"/>
        <c:auto val="1"/>
        <c:lblAlgn val="ctr"/>
        <c:lblOffset val="100"/>
        <c:noMultiLvlLbl val="0"/>
      </c:catAx>
      <c:valAx>
        <c:axId val="-207989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89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7592"/>
        <c:axId val="-2079964360"/>
      </c:lineChart>
      <c:catAx>
        <c:axId val="-207995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64360"/>
        <c:crosses val="autoZero"/>
        <c:auto val="1"/>
        <c:lblAlgn val="ctr"/>
        <c:lblOffset val="100"/>
        <c:noMultiLvlLbl val="0"/>
      </c:catAx>
      <c:valAx>
        <c:axId val="-207996436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995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989496"/>
        <c:axId val="-2079994616"/>
      </c:barChart>
      <c:catAx>
        <c:axId val="-207998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994616"/>
        <c:crosses val="autoZero"/>
        <c:auto val="1"/>
        <c:lblAlgn val="ctr"/>
        <c:lblOffset val="100"/>
        <c:noMultiLvlLbl val="0"/>
      </c:catAx>
      <c:valAx>
        <c:axId val="-207999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998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42184"/>
        <c:axId val="-2080046664"/>
      </c:lineChart>
      <c:catAx>
        <c:axId val="-20800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046664"/>
        <c:crosses val="autoZero"/>
        <c:auto val="1"/>
        <c:lblAlgn val="ctr"/>
        <c:lblOffset val="100"/>
        <c:noMultiLvlLbl val="0"/>
      </c:catAx>
      <c:valAx>
        <c:axId val="-208004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0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99576"/>
        <c:axId val="-2080106360"/>
      </c:lineChart>
      <c:catAx>
        <c:axId val="-208009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06360"/>
        <c:crosses val="autoZero"/>
        <c:auto val="1"/>
        <c:lblAlgn val="ctr"/>
        <c:lblOffset val="100"/>
        <c:noMultiLvlLbl val="0"/>
      </c:catAx>
      <c:valAx>
        <c:axId val="-20801063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09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699048"/>
        <c:axId val="-2019696040"/>
      </c:barChart>
      <c:catAx>
        <c:axId val="-20196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696040"/>
        <c:crosses val="autoZero"/>
        <c:auto val="1"/>
        <c:lblAlgn val="ctr"/>
        <c:lblOffset val="100"/>
        <c:tickLblSkip val="2"/>
        <c:noMultiLvlLbl val="0"/>
      </c:catAx>
      <c:valAx>
        <c:axId val="-201969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69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134056"/>
        <c:axId val="-2080139352"/>
      </c:barChart>
      <c:catAx>
        <c:axId val="-208013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39352"/>
        <c:crosses val="autoZero"/>
        <c:auto val="1"/>
        <c:lblAlgn val="ctr"/>
        <c:lblOffset val="100"/>
        <c:noMultiLvlLbl val="0"/>
      </c:catAx>
      <c:valAx>
        <c:axId val="-208013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13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60584"/>
        <c:axId val="-2019757576"/>
      </c:lineChart>
      <c:catAx>
        <c:axId val="-20197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757576"/>
        <c:crosses val="autoZero"/>
        <c:auto val="1"/>
        <c:lblAlgn val="ctr"/>
        <c:lblOffset val="100"/>
        <c:noMultiLvlLbl val="0"/>
      </c:catAx>
      <c:valAx>
        <c:axId val="-201975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7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40872"/>
        <c:axId val="-2019837864"/>
      </c:lineChart>
      <c:catAx>
        <c:axId val="-201984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837864"/>
        <c:crosses val="autoZero"/>
        <c:auto val="1"/>
        <c:lblAlgn val="ctr"/>
        <c:lblOffset val="100"/>
        <c:noMultiLvlLbl val="0"/>
      </c:catAx>
      <c:valAx>
        <c:axId val="-201983786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84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907640"/>
        <c:axId val="-2019904632"/>
      </c:barChart>
      <c:catAx>
        <c:axId val="-201990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04632"/>
        <c:crosses val="autoZero"/>
        <c:auto val="1"/>
        <c:lblAlgn val="ctr"/>
        <c:lblOffset val="100"/>
        <c:noMultiLvlLbl val="0"/>
      </c:catAx>
      <c:valAx>
        <c:axId val="-201990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990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E16"/>
  <sheetViews>
    <sheetView topLeftCell="A7" workbookViewId="0">
      <selection activeCell="CE7" sqref="C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3">
      <c r="C2" s="1" t="s">
        <v>18</v>
      </c>
      <c r="D2" s="1" t="s">
        <v>7</v>
      </c>
      <c r="E2">
        <v>295.52</v>
      </c>
      <c r="F2">
        <f>E2*10000</f>
        <v>2955200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304539.29999999987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</row>
    <row r="7" spans="1:83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</row>
    <row r="8" spans="1:83">
      <c r="A8" s="8">
        <f>B8/F2</f>
        <v>1.2115895986331355E-2</v>
      </c>
      <c r="B8" s="7">
        <f>SUM(D8:MI8)</f>
        <v>35804.895818806421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</row>
    <row r="9" spans="1:83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</row>
    <row r="10" spans="1:83">
      <c r="B10">
        <f>B6/B8</f>
        <v>8.5055211874137466</v>
      </c>
      <c r="AJ10" t="s">
        <v>66</v>
      </c>
    </row>
    <row r="12" spans="1:83">
      <c r="C12" s="17" t="s">
        <v>27</v>
      </c>
      <c r="D12" s="17" t="s">
        <v>28</v>
      </c>
      <c r="E12" s="1" t="s">
        <v>31</v>
      </c>
    </row>
    <row r="13" spans="1:83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3">
      <c r="A14" s="1" t="s">
        <v>30</v>
      </c>
      <c r="B14" s="16">
        <v>43040</v>
      </c>
      <c r="C14">
        <v>1700</v>
      </c>
      <c r="D14">
        <v>8.23</v>
      </c>
    </row>
    <row r="15" spans="1:83">
      <c r="A15" s="1" t="s">
        <v>30</v>
      </c>
      <c r="B15" s="16">
        <v>43054</v>
      </c>
      <c r="C15">
        <v>2400</v>
      </c>
      <c r="D15">
        <v>8.34</v>
      </c>
    </row>
    <row r="16" spans="1:83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workbookViewId="0">
      <selection activeCell="CE7" sqref="CE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3">
      <c r="C2" s="1" t="s">
        <v>8</v>
      </c>
      <c r="D2" s="1" t="s">
        <v>7</v>
      </c>
      <c r="E2">
        <v>220.39</v>
      </c>
      <c r="F2">
        <f>E2*10000</f>
        <v>2203900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-67549.779999999984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</row>
    <row r="7" spans="1:8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</row>
    <row r="8" spans="1:83">
      <c r="A8" s="8">
        <f>B8/F2</f>
        <v>-1.1523543150066217E-2</v>
      </c>
      <c r="B8" s="7">
        <f>SUM(D8:MI8)</f>
        <v>-25396.736748430936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</row>
    <row r="9" spans="1:83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</row>
    <row r="10" spans="1:83">
      <c r="T10" s="22" t="s">
        <v>50</v>
      </c>
    </row>
    <row r="13" spans="1:83">
      <c r="C13" s="1" t="s">
        <v>27</v>
      </c>
      <c r="D13" s="1" t="s">
        <v>28</v>
      </c>
      <c r="E13" s="1" t="s">
        <v>48</v>
      </c>
    </row>
    <row r="14" spans="1:83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5"/>
  <sheetViews>
    <sheetView topLeftCell="A17" workbookViewId="0">
      <selection activeCell="CE7" sqref="C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3">
      <c r="C2" s="1" t="s">
        <v>9</v>
      </c>
      <c r="D2" s="1" t="s">
        <v>7</v>
      </c>
      <c r="E2">
        <v>9.6</v>
      </c>
      <c r="F2">
        <f>E2*10000</f>
        <v>96000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-39608.319999999992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</row>
    <row r="7" spans="1:83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</row>
    <row r="8" spans="1:83">
      <c r="A8" s="8">
        <f>B8/F2</f>
        <v>-6.4816119815993792E-2</v>
      </c>
      <c r="B8" s="7">
        <f>SUM(D8:MI8)</f>
        <v>-6222.347502335404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</row>
    <row r="9" spans="1:83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</row>
    <row r="12" spans="1:83">
      <c r="C12" s="1" t="s">
        <v>27</v>
      </c>
      <c r="D12" s="1" t="s">
        <v>28</v>
      </c>
      <c r="E12" s="1" t="s">
        <v>31</v>
      </c>
    </row>
    <row r="13" spans="1:83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3">
      <c r="C14" s="12"/>
      <c r="D14" s="13"/>
      <c r="E14" s="13"/>
    </row>
    <row r="15" spans="1:83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8"/>
  <sheetViews>
    <sheetView topLeftCell="BU1" workbookViewId="0">
      <selection activeCell="CE7" sqref="CE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3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-43540.140000000021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</row>
    <row r="7" spans="1:83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</row>
    <row r="8" spans="1:83">
      <c r="A8" s="8">
        <f>B8/F2</f>
        <v>-1.420357245211229E-2</v>
      </c>
      <c r="B8" s="7">
        <f>SUM(D8:MI8)</f>
        <v>-11266.273669015467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</row>
    <row r="9" spans="1:83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</row>
    <row r="14" spans="1:83">
      <c r="C14" s="1" t="s">
        <v>27</v>
      </c>
      <c r="D14" s="1" t="s">
        <v>28</v>
      </c>
      <c r="E14" s="1" t="s">
        <v>31</v>
      </c>
    </row>
    <row r="15" spans="1:83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3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5"/>
  <sheetViews>
    <sheetView topLeftCell="BU2" workbookViewId="0">
      <selection activeCell="CE7" sqref="C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3">
      <c r="C2" s="1" t="s">
        <v>14</v>
      </c>
      <c r="D2" s="1" t="s">
        <v>7</v>
      </c>
      <c r="E2">
        <v>19.88</v>
      </c>
      <c r="F2">
        <f>E2*10000</f>
        <v>198800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-9336.3200000000015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</row>
    <row r="7" spans="1:8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</row>
    <row r="8" spans="1:83">
      <c r="A8" s="8">
        <f>B8/F2</f>
        <v>-9.6268138059243669E-3</v>
      </c>
      <c r="B8" s="7">
        <f>SUM(D8:MI8)</f>
        <v>-1913.8105846177641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</row>
    <row r="9" spans="1:83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</row>
    <row r="10" spans="1:83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3">
      <c r="C13" s="17" t="s">
        <v>27</v>
      </c>
      <c r="D13" s="17" t="s">
        <v>28</v>
      </c>
      <c r="E13" s="1" t="s">
        <v>36</v>
      </c>
    </row>
    <row r="14" spans="1:83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3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topLeftCell="A12" workbookViewId="0">
      <selection activeCell="CE7" sqref="CE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3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38886.310000000005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</row>
    <row r="7" spans="1:83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</row>
    <row r="8" spans="1:83">
      <c r="A8" s="8">
        <f>B8/F2</f>
        <v>4.4308307567280311E-3</v>
      </c>
      <c r="B8" s="7">
        <f>SUM(D8:MI8)</f>
        <v>7195.2260658506484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</row>
    <row r="9" spans="1:83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</row>
    <row r="10" spans="1:83">
      <c r="B10">
        <f>B6/B8</f>
        <v>5.4044597965529952</v>
      </c>
      <c r="U10" s="1" t="s">
        <v>52</v>
      </c>
      <c r="V10" s="1" t="s">
        <v>42</v>
      </c>
    </row>
    <row r="12" spans="1:83">
      <c r="C12" s="1" t="s">
        <v>27</v>
      </c>
      <c r="D12" s="1" t="s">
        <v>28</v>
      </c>
    </row>
    <row r="13" spans="1:83">
      <c r="C13">
        <v>800</v>
      </c>
      <c r="D13">
        <v>9.1660000000000004</v>
      </c>
    </row>
    <row r="14" spans="1:83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topLeftCell="BR1" workbookViewId="0">
      <selection activeCell="CE7" sqref="C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3">
      <c r="C2" s="1" t="s">
        <v>13</v>
      </c>
      <c r="D2" s="1" t="s">
        <v>7</v>
      </c>
      <c r="E2">
        <v>6.98</v>
      </c>
      <c r="F2">
        <f>E2*10000</f>
        <v>69800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-66536.569999999963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</row>
    <row r="7" spans="1:8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</row>
    <row r="8" spans="1:83">
      <c r="A8" s="8">
        <f>B8/F2</f>
        <v>-8.6593358336422718E-2</v>
      </c>
      <c r="B8" s="7">
        <f>SUM(D8:MI8)</f>
        <v>-6044.2164118823057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</row>
    <row r="9" spans="1:83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</row>
    <row r="12" spans="1:83">
      <c r="C12" s="1" t="s">
        <v>27</v>
      </c>
      <c r="D12" s="1" t="s">
        <v>28</v>
      </c>
    </row>
    <row r="13" spans="1:83">
      <c r="C13">
        <v>400</v>
      </c>
      <c r="D13">
        <v>27.524999999999999</v>
      </c>
      <c r="G13" s="1" t="s">
        <v>32</v>
      </c>
    </row>
    <row r="14" spans="1:83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topLeftCell="A14" workbookViewId="0">
      <selection activeCell="CE7" sqref="CE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3">
      <c r="C2" s="1" t="s">
        <v>19</v>
      </c>
      <c r="D2" s="1" t="s">
        <v>7</v>
      </c>
      <c r="E2">
        <v>18.72</v>
      </c>
      <c r="F2">
        <f>E2*10000</f>
        <v>187200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-12695.869999999995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</row>
    <row r="7" spans="1:83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</row>
    <row r="8" spans="1:83">
      <c r="A8" s="8">
        <f>B8/F2</f>
        <v>-2.2949127488078199E-2</v>
      </c>
      <c r="B8" s="7">
        <f>SUM(D8:MI8)</f>
        <v>-4296.0766657682389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</row>
    <row r="9" spans="1:83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</row>
    <row r="12" spans="1:83">
      <c r="C12" s="17" t="s">
        <v>27</v>
      </c>
      <c r="D12" s="17" t="s">
        <v>28</v>
      </c>
    </row>
    <row r="13" spans="1:83">
      <c r="C13" s="10">
        <v>600</v>
      </c>
      <c r="D13" s="10">
        <v>7.2480000000000002</v>
      </c>
    </row>
    <row r="14" spans="1:83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topLeftCell="BS1" workbookViewId="0">
      <selection activeCell="CE7" sqref="CE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3">
      <c r="C2" s="1" t="s">
        <v>21</v>
      </c>
      <c r="D2" s="1" t="s">
        <v>7</v>
      </c>
      <c r="E2">
        <v>5.4</v>
      </c>
      <c r="F2">
        <f>E2*10000</f>
        <v>54000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-5846.4299999999994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</row>
    <row r="7" spans="1:83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</row>
    <row r="8" spans="1:83">
      <c r="A8" s="8">
        <f>B8/F2</f>
        <v>-1.906898782992052E-2</v>
      </c>
      <c r="B8" s="7">
        <f>SUM(D8:MI8)</f>
        <v>-1029.725342815708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</row>
    <row r="9" spans="1:83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</row>
    <row r="12" spans="1:83">
      <c r="C12" s="17" t="s">
        <v>27</v>
      </c>
      <c r="D12" s="17" t="s">
        <v>28</v>
      </c>
    </row>
    <row r="13" spans="1:83">
      <c r="C13" s="10">
        <v>300</v>
      </c>
      <c r="D13" s="10">
        <v>8.4870000000000001</v>
      </c>
    </row>
    <row r="14" spans="1:83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Q13"/>
  <sheetViews>
    <sheetView topLeftCell="A12" workbookViewId="0">
      <selection activeCell="BQ7" sqref="BQ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9">
      <c r="C2" s="1" t="s">
        <v>54</v>
      </c>
      <c r="D2" s="1" t="s">
        <v>7</v>
      </c>
      <c r="E2">
        <v>12.56</v>
      </c>
      <c r="F2">
        <f>E2*10000</f>
        <v>125600</v>
      </c>
    </row>
    <row r="3" spans="1:69">
      <c r="C3" s="1" t="s">
        <v>1</v>
      </c>
    </row>
    <row r="4" spans="1: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</row>
    <row r="5" spans="1:69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</row>
    <row r="6" spans="1:69">
      <c r="B6" s="15">
        <f>SUM(D6:MI6)</f>
        <v>461132.25000000012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</row>
    <row r="7" spans="1:69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</row>
    <row r="8" spans="1:69">
      <c r="A8" s="8">
        <f>B8/F2</f>
        <v>6.2613579731220451E-3</v>
      </c>
      <c r="B8" s="7">
        <f>SUM(D8:MI8)</f>
        <v>786.42656142412886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</row>
    <row r="9" spans="1:69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</row>
    <row r="10" spans="1:69">
      <c r="B10">
        <f>B6/B8</f>
        <v>586.36403272664415</v>
      </c>
    </row>
    <row r="12" spans="1:69">
      <c r="C12" s="17" t="s">
        <v>27</v>
      </c>
      <c r="D12" s="17" t="s">
        <v>28</v>
      </c>
    </row>
    <row r="13" spans="1:69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3"/>
  <sheetViews>
    <sheetView tabSelected="1" topLeftCell="A21" workbookViewId="0">
      <selection activeCell="BL7" sqref="B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4">
      <c r="C2" s="1" t="s">
        <v>59</v>
      </c>
      <c r="D2" s="1" t="s">
        <v>7</v>
      </c>
      <c r="E2">
        <v>3.3</v>
      </c>
      <c r="F2">
        <f>E2*10000</f>
        <v>33000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</row>
    <row r="6" spans="1:64">
      <c r="B6" s="15">
        <f>SUM(D6:MI6)</f>
        <v>5012.4300000000012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</row>
    <row r="7" spans="1:64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</row>
    <row r="8" spans="1:64">
      <c r="A8" s="8">
        <f>B8/F2</f>
        <v>6.3191937760273681E-3</v>
      </c>
      <c r="B8" s="7">
        <f>SUM(D8:MI8)</f>
        <v>208.53339460890314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</row>
    <row r="9" spans="1:64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</row>
    <row r="12" spans="1:64">
      <c r="C12" s="17" t="s">
        <v>27</v>
      </c>
      <c r="D12" s="17" t="s">
        <v>28</v>
      </c>
    </row>
    <row r="13" spans="1:6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U45"/>
  <sheetViews>
    <sheetView topLeftCell="A18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7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7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7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</row>
    <row r="5" spans="1:47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</row>
    <row r="6" spans="1:47">
      <c r="A6" s="10"/>
      <c r="B6" s="34">
        <f>SUM(D6:MI6)</f>
        <v>53952.160000000011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</row>
    <row r="7" spans="1:47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</row>
    <row r="8" spans="1:47">
      <c r="A8" s="8">
        <f>B8/F2</f>
        <v>1.5604809119935676E-3</v>
      </c>
      <c r="B8" s="7">
        <f>SUM(D8:MI8)</f>
        <v>984.35135928554246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" si="20">AU6/AU7</f>
        <v>-276.8558925300224</v>
      </c>
    </row>
    <row r="9" spans="1:47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</row>
    <row r="10" spans="1:47">
      <c r="A10" s="10"/>
      <c r="B10" s="10">
        <f>B6/B8</f>
        <v>54.809859803677547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7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7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7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7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7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5"/>
  <sheetViews>
    <sheetView topLeftCell="BN1" workbookViewId="0">
      <selection activeCell="CD15" sqref="CD1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2">
      <c r="C2" s="1" t="s">
        <v>15</v>
      </c>
      <c r="D2" s="1" t="s">
        <v>7</v>
      </c>
      <c r="E2">
        <v>3.89</v>
      </c>
      <c r="F2">
        <f>E2*10000</f>
        <v>38900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-6139.6100000000006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</row>
    <row r="7" spans="1:8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</row>
    <row r="8" spans="1:82">
      <c r="A8" s="8">
        <f>B8/F2</f>
        <v>-1.9645444043631589E-2</v>
      </c>
      <c r="B8" s="7">
        <f>SUM(D8:MI8)</f>
        <v>-764.20777329726889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</row>
    <row r="9" spans="1:82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</row>
    <row r="10" spans="1:82">
      <c r="CD10" s="1" t="s">
        <v>78</v>
      </c>
    </row>
    <row r="14" spans="1:82">
      <c r="C14" s="1" t="s">
        <v>27</v>
      </c>
      <c r="D14" s="17" t="s">
        <v>28</v>
      </c>
      <c r="E14" s="1" t="s">
        <v>31</v>
      </c>
    </row>
    <row r="15" spans="1:8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A7" workbookViewId="0">
      <selection activeCell="CE11" sqref="CE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E19"/>
  <sheetViews>
    <sheetView topLeftCell="A6" workbookViewId="0">
      <selection activeCell="CE7" sqref="C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3">
      <c r="C2" s="1" t="s">
        <v>20</v>
      </c>
      <c r="D2" s="1" t="s">
        <v>7</v>
      </c>
      <c r="E2">
        <v>16.73</v>
      </c>
      <c r="F2">
        <f>E2*10000</f>
        <v>167300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37149.709999999992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</row>
    <row r="7" spans="1:83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</row>
    <row r="8" spans="1:83">
      <c r="A8" s="8">
        <f>B8/F2</f>
        <v>4.501556019903747E-2</v>
      </c>
      <c r="B8" s="7">
        <f>SUM(D8:MI8)</f>
        <v>7531.1032212989685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</row>
    <row r="9" spans="1:83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</row>
    <row r="10" spans="1:83">
      <c r="B10" s="10">
        <f>B6/B8</f>
        <v>4.9328377142588664</v>
      </c>
    </row>
    <row r="12" spans="1:83">
      <c r="C12" s="17" t="s">
        <v>27</v>
      </c>
      <c r="D12" s="17" t="s">
        <v>28</v>
      </c>
    </row>
    <row r="13" spans="1:83">
      <c r="C13" s="10">
        <v>400</v>
      </c>
      <c r="D13" s="10">
        <v>8.4030000000000005</v>
      </c>
    </row>
    <row r="14" spans="1:83">
      <c r="A14" s="1" t="s">
        <v>30</v>
      </c>
      <c r="B14" s="23">
        <v>42991</v>
      </c>
      <c r="C14">
        <v>2000</v>
      </c>
      <c r="D14">
        <v>4.75</v>
      </c>
    </row>
    <row r="15" spans="1:83">
      <c r="A15" s="1" t="s">
        <v>30</v>
      </c>
      <c r="B15" s="11">
        <v>42993</v>
      </c>
      <c r="C15">
        <v>2000</v>
      </c>
      <c r="D15">
        <v>4.71</v>
      </c>
    </row>
    <row r="16" spans="1:83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R15"/>
  <sheetViews>
    <sheetView workbookViewId="0">
      <selection activeCell="BR7" sqref="B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0">
      <c r="C2" s="1" t="s">
        <v>34</v>
      </c>
      <c r="D2" s="1" t="s">
        <v>7</v>
      </c>
      <c r="E2">
        <v>11.74</v>
      </c>
      <c r="F2">
        <f>E2*10000</f>
        <v>117400</v>
      </c>
    </row>
    <row r="3" spans="1:70">
      <c r="C3" s="1" t="s">
        <v>1</v>
      </c>
    </row>
    <row r="4" spans="1: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</row>
    <row r="5" spans="1:7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</row>
    <row r="6" spans="1:70">
      <c r="B6" s="15">
        <f>SUM(D6:MI6)</f>
        <v>6277.24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</row>
    <row r="7" spans="1:7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</row>
    <row r="8" spans="1:70">
      <c r="A8" s="8">
        <f>B8/F2</f>
        <v>9.5826873155085337E-3</v>
      </c>
      <c r="B8" s="7">
        <f>SUM(D8:MI8)</f>
        <v>1125.0074908407018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</row>
    <row r="9" spans="1:70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</row>
    <row r="10" spans="1:70">
      <c r="B10">
        <f>B6/B8</f>
        <v>5.5797317361052494</v>
      </c>
    </row>
    <row r="12" spans="1:70">
      <c r="C12" s="17" t="s">
        <v>27</v>
      </c>
      <c r="D12" s="17" t="s">
        <v>28</v>
      </c>
    </row>
    <row r="13" spans="1:70">
      <c r="C13" s="10">
        <v>800</v>
      </c>
      <c r="D13" s="10">
        <v>14.318</v>
      </c>
    </row>
    <row r="14" spans="1:70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70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E15"/>
  <sheetViews>
    <sheetView topLeftCell="A7" workbookViewId="0">
      <selection activeCell="CE7" sqref="CE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3">
      <c r="C2" s="1" t="s">
        <v>10</v>
      </c>
      <c r="D2" s="1" t="s">
        <v>7</v>
      </c>
      <c r="E2">
        <v>955.58</v>
      </c>
      <c r="F2">
        <f>E2*10000</f>
        <v>9555800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167242.43999999997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</row>
    <row r="7" spans="1:83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</row>
    <row r="8" spans="1:83">
      <c r="A8" s="8">
        <f>B8/F2</f>
        <v>2.8915848891527041E-3</v>
      </c>
      <c r="B8" s="7">
        <f>SUM(D8:MI8)</f>
        <v>27631.406883765412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</row>
    <row r="9" spans="1:83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</row>
    <row r="10" spans="1:83">
      <c r="B10" s="10">
        <f>B6/B8</f>
        <v>6.0526212329152802</v>
      </c>
    </row>
    <row r="12" spans="1:83">
      <c r="C12" s="17" t="s">
        <v>27</v>
      </c>
      <c r="D12" s="17" t="s">
        <v>28</v>
      </c>
    </row>
    <row r="13" spans="1:83">
      <c r="C13" s="10">
        <v>1000</v>
      </c>
      <c r="D13" s="10">
        <v>7.5910000000000002</v>
      </c>
    </row>
    <row r="14" spans="1:83">
      <c r="C14">
        <v>900</v>
      </c>
      <c r="D14">
        <v>5.9</v>
      </c>
    </row>
    <row r="15" spans="1:83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E17"/>
  <sheetViews>
    <sheetView topLeftCell="A17" workbookViewId="0">
      <selection activeCell="CE7" sqref="CE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3">
      <c r="C2" s="1" t="s">
        <v>17</v>
      </c>
      <c r="D2" s="1" t="s">
        <v>7</v>
      </c>
      <c r="E2">
        <v>220.9</v>
      </c>
      <c r="F2">
        <f>E2*10000</f>
        <v>2209000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237497.10000000003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</row>
    <row r="7" spans="1:83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</row>
    <row r="8" spans="1:83">
      <c r="A8" s="8">
        <f>B8/F2</f>
        <v>1.2248379762371923E-2</v>
      </c>
      <c r="B8" s="7">
        <f>SUM(D8:MI8)</f>
        <v>27056.670895079576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</row>
    <row r="9" spans="1:83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</row>
    <row r="10" spans="1:83">
      <c r="B10" s="10">
        <f>B6/B8</f>
        <v>8.777765044375446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3">
      <c r="AB11" s="1" t="s">
        <v>62</v>
      </c>
    </row>
    <row r="13" spans="1:83">
      <c r="C13" s="17" t="s">
        <v>27</v>
      </c>
      <c r="D13" s="17" t="s">
        <v>28</v>
      </c>
      <c r="E13" s="1" t="s">
        <v>29</v>
      </c>
    </row>
    <row r="14" spans="1:83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3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3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E20"/>
  <sheetViews>
    <sheetView topLeftCell="A12" workbookViewId="0">
      <selection activeCell="CE7" sqref="CE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3">
      <c r="C2" s="1" t="s">
        <v>12</v>
      </c>
      <c r="D2" s="1" t="s">
        <v>7</v>
      </c>
      <c r="E2">
        <v>9.36</v>
      </c>
      <c r="F2">
        <f>E2*10000</f>
        <v>93600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>
      <c r="B6" s="15">
        <f>SUM(D6:MI6)</f>
        <v>35448.47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</row>
    <row r="7" spans="1:83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</row>
    <row r="8" spans="1:83">
      <c r="A8" s="8">
        <f>B8/F2</f>
        <v>3.1564206777311483E-2</v>
      </c>
      <c r="B8" s="7">
        <f>SUM(D8:MI8)</f>
        <v>2954.4097543563548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</row>
    <row r="9" spans="1:83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</row>
    <row r="10" spans="1:83">
      <c r="B10">
        <f>B6/B8</f>
        <v>11.998494774711023</v>
      </c>
    </row>
    <row r="16" spans="1:83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4"/>
  <sheetViews>
    <sheetView topLeftCell="A13" workbookViewId="0">
      <selection activeCell="CE7" sqref="CE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3">
      <c r="C2" s="1" t="s">
        <v>11</v>
      </c>
      <c r="D2" s="1" t="s">
        <v>7</v>
      </c>
      <c r="E2">
        <v>4.05</v>
      </c>
      <c r="F2">
        <f>E2*10000</f>
        <v>40500</v>
      </c>
    </row>
    <row r="3" spans="1:83">
      <c r="C3" s="1" t="s">
        <v>1</v>
      </c>
    </row>
    <row r="4" spans="1:83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</row>
    <row r="5" spans="1: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</row>
    <row r="6" spans="1:83" s="27" customFormat="1">
      <c r="B6" s="28">
        <f>SUM(D6:MI6)</f>
        <v>-10749.789999999995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</row>
    <row r="7" spans="1:83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</row>
    <row r="8" spans="1:83">
      <c r="A8" s="8">
        <f>B8/F2</f>
        <v>-2.1121763372943119E-2</v>
      </c>
      <c r="B8" s="7">
        <f>SUM(D8:MI8)</f>
        <v>-855.43141660419633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</row>
    <row r="9" spans="1:83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</row>
    <row r="10" spans="1:83">
      <c r="B10" s="10">
        <f>B6/B8</f>
        <v>12.566512979700239</v>
      </c>
    </row>
    <row r="12" spans="1:83">
      <c r="C12" s="17" t="s">
        <v>27</v>
      </c>
      <c r="D12" s="17" t="s">
        <v>28</v>
      </c>
    </row>
    <row r="13" spans="1:83">
      <c r="C13" s="10">
        <v>300</v>
      </c>
      <c r="D13" s="10">
        <v>27.286999999999999</v>
      </c>
    </row>
    <row r="14" spans="1:83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天宝食品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2017-12-07T14:10:59Z</dcterms:modified>
</cp:coreProperties>
</file>