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M8" i="20" l="1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<sst xmlns="http://schemas.openxmlformats.org/spreadsheetml/2006/main" count="327" uniqueCount="84">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</sst>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30424"/>
        <c:axId val="2091014488"/>
      </c:lineChart>
      <c:catAx>
        <c:axId val="21021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14488"/>
        <c:crosses val="autoZero"/>
        <c:auto val="1"/>
        <c:lblAlgn val="ctr"/>
        <c:lblOffset val="100"/>
        <c:tickLblSkip val="2"/>
        <c:noMultiLvlLbl val="0"/>
      </c:catAx>
      <c:valAx>
        <c:axId val="20910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35976"/>
        <c:axId val="-2099323624"/>
      </c:lineChart>
      <c:catAx>
        <c:axId val="210653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23624"/>
        <c:crosses val="autoZero"/>
        <c:auto val="1"/>
        <c:lblAlgn val="ctr"/>
        <c:lblOffset val="100"/>
        <c:noMultiLvlLbl val="0"/>
      </c:catAx>
      <c:valAx>
        <c:axId val="-20993236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53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96840"/>
        <c:axId val="2122697992"/>
      </c:lineChart>
      <c:catAx>
        <c:axId val="212269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97992"/>
        <c:crosses val="autoZero"/>
        <c:auto val="1"/>
        <c:lblAlgn val="ctr"/>
        <c:lblOffset val="100"/>
        <c:noMultiLvlLbl val="0"/>
      </c:catAx>
      <c:valAx>
        <c:axId val="212269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69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32456"/>
        <c:axId val="-2100120728"/>
      </c:lineChart>
      <c:catAx>
        <c:axId val="-21001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20728"/>
        <c:crosses val="autoZero"/>
        <c:auto val="1"/>
        <c:lblAlgn val="ctr"/>
        <c:lblOffset val="100"/>
        <c:noMultiLvlLbl val="0"/>
      </c:catAx>
      <c:valAx>
        <c:axId val="-2100120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13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4072"/>
        <c:axId val="2122637080"/>
      </c:lineChart>
      <c:catAx>
        <c:axId val="21226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37080"/>
        <c:crosses val="autoZero"/>
        <c:auto val="1"/>
        <c:lblAlgn val="ctr"/>
        <c:lblOffset val="100"/>
        <c:noMultiLvlLbl val="0"/>
      </c:catAx>
      <c:valAx>
        <c:axId val="212263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63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98600"/>
        <c:axId val="-2100073096"/>
      </c:lineChart>
      <c:catAx>
        <c:axId val="-21000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073096"/>
        <c:crosses val="autoZero"/>
        <c:auto val="1"/>
        <c:lblAlgn val="ctr"/>
        <c:lblOffset val="100"/>
        <c:noMultiLvlLbl val="0"/>
      </c:catAx>
      <c:valAx>
        <c:axId val="-210007309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09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18712"/>
        <c:axId val="2122521624"/>
      </c:lineChart>
      <c:catAx>
        <c:axId val="212251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21624"/>
        <c:crosses val="autoZero"/>
        <c:auto val="1"/>
        <c:lblAlgn val="ctr"/>
        <c:lblOffset val="100"/>
        <c:noMultiLvlLbl val="0"/>
      </c:catAx>
      <c:valAx>
        <c:axId val="21225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51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44776"/>
        <c:axId val="-2099826376"/>
      </c:lineChart>
      <c:catAx>
        <c:axId val="-209984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26376"/>
        <c:crosses val="autoZero"/>
        <c:auto val="1"/>
        <c:lblAlgn val="ctr"/>
        <c:lblOffset val="100"/>
        <c:noMultiLvlLbl val="0"/>
      </c:catAx>
      <c:valAx>
        <c:axId val="-209982637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84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99672"/>
        <c:axId val="2104596312"/>
      </c:lineChart>
      <c:catAx>
        <c:axId val="21045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96312"/>
        <c:crosses val="autoZero"/>
        <c:auto val="1"/>
        <c:lblAlgn val="ctr"/>
        <c:lblOffset val="100"/>
        <c:noMultiLvlLbl val="0"/>
      </c:catAx>
      <c:valAx>
        <c:axId val="210459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9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47752"/>
        <c:axId val="2104751976"/>
      </c:lineChart>
      <c:catAx>
        <c:axId val="210474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51976"/>
        <c:crosses val="autoZero"/>
        <c:auto val="1"/>
        <c:lblAlgn val="ctr"/>
        <c:lblOffset val="100"/>
        <c:noMultiLvlLbl val="0"/>
      </c:catAx>
      <c:valAx>
        <c:axId val="210475197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4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29080"/>
        <c:axId val="2104833400"/>
      </c:lineChart>
      <c:catAx>
        <c:axId val="21048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33400"/>
        <c:crosses val="autoZero"/>
        <c:auto val="1"/>
        <c:lblAlgn val="ctr"/>
        <c:lblOffset val="100"/>
        <c:noMultiLvlLbl val="0"/>
      </c:catAx>
      <c:valAx>
        <c:axId val="210483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2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82104"/>
        <c:axId val="2091151768"/>
      </c:lineChart>
      <c:catAx>
        <c:axId val="205418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51768"/>
        <c:crosses val="autoZero"/>
        <c:auto val="1"/>
        <c:lblAlgn val="ctr"/>
        <c:lblOffset val="100"/>
        <c:tickLblSkip val="2"/>
        <c:noMultiLvlLbl val="0"/>
      </c:catAx>
      <c:valAx>
        <c:axId val="20911517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8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5752"/>
        <c:axId val="2104958984"/>
      </c:lineChart>
      <c:catAx>
        <c:axId val="210495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58984"/>
        <c:crosses val="autoZero"/>
        <c:auto val="1"/>
        <c:lblAlgn val="ctr"/>
        <c:lblOffset val="100"/>
        <c:noMultiLvlLbl val="0"/>
      </c:catAx>
      <c:valAx>
        <c:axId val="2104958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5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20408"/>
        <c:axId val="2094479832"/>
      </c:lineChart>
      <c:catAx>
        <c:axId val="-209592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79832"/>
        <c:crosses val="autoZero"/>
        <c:auto val="1"/>
        <c:lblAlgn val="ctr"/>
        <c:lblOffset val="100"/>
        <c:noMultiLvlLbl val="0"/>
      </c:catAx>
      <c:valAx>
        <c:axId val="209447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2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7384"/>
        <c:axId val="-2095810360"/>
      </c:lineChart>
      <c:catAx>
        <c:axId val="209467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0360"/>
        <c:crosses val="autoZero"/>
        <c:auto val="1"/>
        <c:lblAlgn val="ctr"/>
        <c:lblOffset val="100"/>
        <c:noMultiLvlLbl val="0"/>
      </c:catAx>
      <c:valAx>
        <c:axId val="-20958103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67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77976"/>
        <c:axId val="-2095780312"/>
      </c:lineChart>
      <c:catAx>
        <c:axId val="-209577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80312"/>
        <c:crosses val="autoZero"/>
        <c:auto val="1"/>
        <c:lblAlgn val="ctr"/>
        <c:lblOffset val="100"/>
        <c:noMultiLvlLbl val="0"/>
      </c:catAx>
      <c:valAx>
        <c:axId val="-209578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09224"/>
        <c:axId val="-2095157400"/>
      </c:lineChart>
      <c:catAx>
        <c:axId val="208570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7400"/>
        <c:crosses val="autoZero"/>
        <c:auto val="1"/>
        <c:lblAlgn val="ctr"/>
        <c:lblOffset val="100"/>
        <c:noMultiLvlLbl val="0"/>
      </c:catAx>
      <c:valAx>
        <c:axId val="-20951574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0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39832"/>
        <c:axId val="-2095264136"/>
      </c:lineChart>
      <c:catAx>
        <c:axId val="-209523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64136"/>
        <c:crosses val="autoZero"/>
        <c:auto val="1"/>
        <c:lblAlgn val="ctr"/>
        <c:lblOffset val="100"/>
        <c:noMultiLvlLbl val="0"/>
      </c:catAx>
      <c:valAx>
        <c:axId val="-209526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3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58440"/>
        <c:axId val="-2095372056"/>
      </c:lineChart>
      <c:catAx>
        <c:axId val="-209535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72056"/>
        <c:crosses val="autoZero"/>
        <c:auto val="1"/>
        <c:lblAlgn val="ctr"/>
        <c:lblOffset val="100"/>
        <c:noMultiLvlLbl val="0"/>
      </c:catAx>
      <c:valAx>
        <c:axId val="-2095372056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5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16504"/>
        <c:axId val="2093915720"/>
      </c:lineChart>
      <c:catAx>
        <c:axId val="20939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15720"/>
        <c:crosses val="autoZero"/>
        <c:auto val="1"/>
        <c:lblAlgn val="ctr"/>
        <c:lblOffset val="100"/>
        <c:noMultiLvlLbl val="0"/>
      </c:catAx>
      <c:valAx>
        <c:axId val="209391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91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4696"/>
        <c:axId val="2094733864"/>
      </c:lineChart>
      <c:catAx>
        <c:axId val="208988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33864"/>
        <c:crosses val="autoZero"/>
        <c:auto val="1"/>
        <c:lblAlgn val="ctr"/>
        <c:lblOffset val="100"/>
        <c:noMultiLvlLbl val="0"/>
      </c:catAx>
      <c:valAx>
        <c:axId val="209473386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8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62792"/>
        <c:axId val="2086127672"/>
      </c:lineChart>
      <c:catAx>
        <c:axId val="205406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27672"/>
        <c:crosses val="autoZero"/>
        <c:auto val="1"/>
        <c:lblAlgn val="ctr"/>
        <c:lblOffset val="100"/>
        <c:noMultiLvlLbl val="0"/>
      </c:catAx>
      <c:valAx>
        <c:axId val="208612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06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58040"/>
        <c:axId val="2082842648"/>
      </c:lineChart>
      <c:catAx>
        <c:axId val="208285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42648"/>
        <c:crosses val="autoZero"/>
        <c:auto val="1"/>
        <c:lblAlgn val="ctr"/>
        <c:lblOffset val="100"/>
        <c:noMultiLvlLbl val="0"/>
      </c:catAx>
      <c:valAx>
        <c:axId val="208284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5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15656"/>
        <c:axId val="-2095451912"/>
      </c:lineChart>
      <c:catAx>
        <c:axId val="20940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1912"/>
        <c:crosses val="autoZero"/>
        <c:auto val="1"/>
        <c:lblAlgn val="ctr"/>
        <c:lblOffset val="100"/>
        <c:noMultiLvlLbl val="0"/>
      </c:catAx>
      <c:valAx>
        <c:axId val="-20954519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01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32072"/>
        <c:axId val="2122435080"/>
      </c:lineChart>
      <c:catAx>
        <c:axId val="21224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35080"/>
        <c:crosses val="autoZero"/>
        <c:auto val="1"/>
        <c:lblAlgn val="ctr"/>
        <c:lblOffset val="100"/>
        <c:noMultiLvlLbl val="0"/>
      </c:catAx>
      <c:valAx>
        <c:axId val="212243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43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87720"/>
        <c:axId val="2122317928"/>
      </c:lineChart>
      <c:catAx>
        <c:axId val="212248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17928"/>
        <c:crosses val="autoZero"/>
        <c:auto val="1"/>
        <c:lblAlgn val="ctr"/>
        <c:lblOffset val="100"/>
        <c:noMultiLvlLbl val="0"/>
      </c:catAx>
      <c:valAx>
        <c:axId val="212231792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8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57672"/>
        <c:axId val="-2089954664"/>
      </c:lineChart>
      <c:catAx>
        <c:axId val="-208995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54664"/>
        <c:crosses val="autoZero"/>
        <c:auto val="1"/>
        <c:lblAlgn val="ctr"/>
        <c:lblOffset val="100"/>
        <c:noMultiLvlLbl val="0"/>
      </c:catAx>
      <c:valAx>
        <c:axId val="-208995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95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02344"/>
        <c:axId val="-2089899336"/>
      </c:lineChart>
      <c:catAx>
        <c:axId val="-208990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99336"/>
        <c:crosses val="autoZero"/>
        <c:auto val="1"/>
        <c:lblAlgn val="ctr"/>
        <c:lblOffset val="100"/>
        <c:noMultiLvlLbl val="0"/>
      </c:catAx>
      <c:valAx>
        <c:axId val="-20898993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90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66664"/>
        <c:axId val="-2089863656"/>
      </c:lineChart>
      <c:catAx>
        <c:axId val="-20898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63656"/>
        <c:crosses val="autoZero"/>
        <c:auto val="1"/>
        <c:lblAlgn val="ctr"/>
        <c:lblOffset val="100"/>
        <c:noMultiLvlLbl val="0"/>
      </c:catAx>
      <c:valAx>
        <c:axId val="-208986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86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85464"/>
        <c:axId val="-2090079208"/>
      </c:lineChart>
      <c:catAx>
        <c:axId val="-208998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79208"/>
        <c:crosses val="autoZero"/>
        <c:auto val="1"/>
        <c:lblAlgn val="ctr"/>
        <c:lblOffset val="100"/>
        <c:noMultiLvlLbl val="0"/>
      </c:catAx>
      <c:valAx>
        <c:axId val="-2090079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98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6744"/>
        <c:axId val="-2095619144"/>
      </c:lineChart>
      <c:catAx>
        <c:axId val="-209560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19144"/>
        <c:crosses val="autoZero"/>
        <c:auto val="1"/>
        <c:lblAlgn val="ctr"/>
        <c:lblOffset val="100"/>
        <c:noMultiLvlLbl val="0"/>
      </c:catAx>
      <c:valAx>
        <c:axId val="-209561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0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71464"/>
        <c:axId val="2093215672"/>
      </c:lineChart>
      <c:catAx>
        <c:axId val="209317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5672"/>
        <c:crosses val="autoZero"/>
        <c:auto val="1"/>
        <c:lblAlgn val="ctr"/>
        <c:lblOffset val="100"/>
        <c:noMultiLvlLbl val="0"/>
      </c:catAx>
      <c:valAx>
        <c:axId val="2093215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7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58520"/>
        <c:axId val="2093490056"/>
      </c:barChart>
      <c:catAx>
        <c:axId val="20934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0056"/>
        <c:crosses val="autoZero"/>
        <c:auto val="1"/>
        <c:lblAlgn val="ctr"/>
        <c:lblOffset val="100"/>
        <c:noMultiLvlLbl val="0"/>
      </c:catAx>
      <c:valAx>
        <c:axId val="209349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5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48744"/>
        <c:axId val="2122751752"/>
      </c:lineChart>
      <c:catAx>
        <c:axId val="212274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51752"/>
        <c:crosses val="autoZero"/>
        <c:auto val="1"/>
        <c:lblAlgn val="ctr"/>
        <c:lblOffset val="100"/>
        <c:noMultiLvlLbl val="0"/>
      </c:catAx>
      <c:valAx>
        <c:axId val="2122751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74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46232"/>
        <c:axId val="-2090043224"/>
      </c:lineChart>
      <c:catAx>
        <c:axId val="-209004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43224"/>
        <c:crosses val="autoZero"/>
        <c:auto val="1"/>
        <c:lblAlgn val="ctr"/>
        <c:lblOffset val="100"/>
        <c:noMultiLvlLbl val="0"/>
      </c:catAx>
      <c:valAx>
        <c:axId val="-209004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04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90760"/>
        <c:axId val="-2090081848"/>
      </c:lineChart>
      <c:catAx>
        <c:axId val="-20899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81848"/>
        <c:crosses val="autoZero"/>
        <c:auto val="1"/>
        <c:lblAlgn val="ctr"/>
        <c:lblOffset val="100"/>
        <c:noMultiLvlLbl val="0"/>
      </c:catAx>
      <c:valAx>
        <c:axId val="-20900818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99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16504"/>
        <c:axId val="-2090213496"/>
      </c:barChart>
      <c:catAx>
        <c:axId val="-20902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13496"/>
        <c:crosses val="autoZero"/>
        <c:auto val="1"/>
        <c:lblAlgn val="ctr"/>
        <c:lblOffset val="100"/>
        <c:noMultiLvlLbl val="0"/>
      </c:catAx>
      <c:valAx>
        <c:axId val="-209021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21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86344"/>
        <c:axId val="-2095916792"/>
      </c:lineChart>
      <c:catAx>
        <c:axId val="-20960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16792"/>
        <c:crosses val="autoZero"/>
        <c:auto val="1"/>
        <c:lblAlgn val="ctr"/>
        <c:lblOffset val="100"/>
        <c:noMultiLvlLbl val="0"/>
      </c:catAx>
      <c:valAx>
        <c:axId val="-209591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8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6136"/>
        <c:axId val="-2096023128"/>
      </c:lineChart>
      <c:catAx>
        <c:axId val="-20960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23128"/>
        <c:crosses val="autoZero"/>
        <c:auto val="1"/>
        <c:lblAlgn val="ctr"/>
        <c:lblOffset val="100"/>
        <c:noMultiLvlLbl val="0"/>
      </c:catAx>
      <c:valAx>
        <c:axId val="-20960231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61864"/>
        <c:axId val="-2090158920"/>
      </c:lineChart>
      <c:catAx>
        <c:axId val="-209016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58920"/>
        <c:crosses val="autoZero"/>
        <c:auto val="1"/>
        <c:lblAlgn val="ctr"/>
        <c:lblOffset val="100"/>
        <c:noMultiLvlLbl val="0"/>
      </c:catAx>
      <c:valAx>
        <c:axId val="-209015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16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06568"/>
        <c:axId val="-2090630760"/>
      </c:lineChart>
      <c:catAx>
        <c:axId val="-209010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30760"/>
        <c:crosses val="autoZero"/>
        <c:auto val="1"/>
        <c:lblAlgn val="ctr"/>
        <c:lblOffset val="100"/>
        <c:noMultiLvlLbl val="0"/>
      </c:catAx>
      <c:valAx>
        <c:axId val="-2090630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10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5896"/>
        <c:axId val="2144195272"/>
      </c:lineChart>
      <c:catAx>
        <c:axId val="21049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95272"/>
        <c:crosses val="autoZero"/>
        <c:auto val="1"/>
        <c:lblAlgn val="ctr"/>
        <c:lblOffset val="100"/>
        <c:noMultiLvlLbl val="0"/>
      </c:catAx>
      <c:valAx>
        <c:axId val="214419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4584"/>
        <c:axId val="2122767640"/>
      </c:lineChart>
      <c:catAx>
        <c:axId val="212276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67640"/>
        <c:crosses val="autoZero"/>
        <c:auto val="1"/>
        <c:lblAlgn val="ctr"/>
        <c:lblOffset val="100"/>
        <c:noMultiLvlLbl val="0"/>
      </c:catAx>
      <c:valAx>
        <c:axId val="212276764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7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52360"/>
        <c:axId val="2144255368"/>
      </c:lineChart>
      <c:catAx>
        <c:axId val="21442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55368"/>
        <c:crosses val="autoZero"/>
        <c:auto val="1"/>
        <c:lblAlgn val="ctr"/>
        <c:lblOffset val="100"/>
        <c:noMultiLvlLbl val="0"/>
      </c:catAx>
      <c:valAx>
        <c:axId val="214425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2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49320"/>
        <c:axId val="2104997320"/>
      </c:lineChart>
      <c:catAx>
        <c:axId val="-209934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97320"/>
        <c:crosses val="autoZero"/>
        <c:auto val="1"/>
        <c:lblAlgn val="ctr"/>
        <c:lblOffset val="100"/>
        <c:noMultiLvlLbl val="0"/>
      </c:catAx>
      <c:valAx>
        <c:axId val="210499732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3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29832"/>
        <c:axId val="2106363112"/>
      </c:lineChart>
      <c:catAx>
        <c:axId val="21050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63112"/>
        <c:crosses val="autoZero"/>
        <c:auto val="1"/>
        <c:lblAlgn val="ctr"/>
        <c:lblOffset val="100"/>
        <c:noMultiLvlLbl val="0"/>
      </c:catAx>
      <c:valAx>
        <c:axId val="210636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2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5"/>
  <sheetViews>
    <sheetView topLeftCell="EO2" workbookViewId="0">
      <selection activeCell="EV7" sqref="E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</row>
    <row r="5" spans="1:15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</row>
    <row r="6" spans="1:152">
      <c r="A6" s="10"/>
      <c r="B6" s="34">
        <f>SUM(D6:MI6)</f>
        <v>-127627.12999999999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</row>
    <row r="7" spans="1:15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</row>
    <row r="8" spans="1:152">
      <c r="A8" s="8">
        <f>B8/F2</f>
        <v>-3.8416881860887766E-3</v>
      </c>
      <c r="B8" s="7">
        <f>SUM(D8:MI8)</f>
        <v>-2423.3369077848001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" si="70">EV6/EV7</f>
        <v>-332.5592996987952</v>
      </c>
    </row>
    <row r="9" spans="1:15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</row>
    <row r="10" spans="1:152">
      <c r="A10" s="10"/>
      <c r="B10" s="10">
        <f>B6/B8</f>
        <v>52.665863169915326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9"/>
  <sheetViews>
    <sheetView topLeftCell="FN1" workbookViewId="0">
      <selection activeCell="GF7" sqref="G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8">
      <c r="C2" s="1" t="s">
        <v>20</v>
      </c>
      <c r="D2" s="1" t="s">
        <v>7</v>
      </c>
      <c r="E2">
        <v>16.73</v>
      </c>
      <c r="F2">
        <f>E2*10000</f>
        <v>167300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-8632.3900000000067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</row>
    <row r="7" spans="1:18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</row>
    <row r="8" spans="1:188">
      <c r="A8" s="8">
        <f>B8/F2</f>
        <v>-1.2376066635416278E-2</v>
      </c>
      <c r="B8" s="7">
        <f>SUM(D8:MI8)</f>
        <v>-2070.5159481051433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" si="89">GF6/GF7</f>
        <v>-8.3109619686800897</v>
      </c>
    </row>
    <row r="9" spans="1:18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</row>
    <row r="10" spans="1:188">
      <c r="B10" s="10">
        <f>B6/B8</f>
        <v>4.169197541269865</v>
      </c>
    </row>
    <row r="12" spans="1:188">
      <c r="C12" s="17" t="s">
        <v>26</v>
      </c>
      <c r="D12" s="17" t="s">
        <v>27</v>
      </c>
    </row>
    <row r="13" spans="1:188">
      <c r="C13" s="10">
        <v>400</v>
      </c>
      <c r="D13" s="10">
        <v>8.4030000000000005</v>
      </c>
    </row>
    <row r="14" spans="1:188">
      <c r="A14" s="1" t="s">
        <v>29</v>
      </c>
      <c r="B14" s="23">
        <v>42991</v>
      </c>
      <c r="C14">
        <v>2000</v>
      </c>
      <c r="D14">
        <v>4.75</v>
      </c>
    </row>
    <row r="15" spans="1:188">
      <c r="A15" s="1" t="s">
        <v>29</v>
      </c>
      <c r="B15" s="11">
        <v>42993</v>
      </c>
      <c r="C15">
        <v>2000</v>
      </c>
      <c r="D15">
        <v>4.71</v>
      </c>
    </row>
    <row r="16" spans="1:18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20"/>
  <sheetViews>
    <sheetView topLeftCell="FV1" workbookViewId="0">
      <selection activeCell="GF7" sqref="G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-70630.449999999968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</row>
    <row r="7" spans="1:18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</row>
    <row r="8" spans="1:188">
      <c r="A8" s="8">
        <f>B8/F2</f>
        <v>-4.4359548019495647E-2</v>
      </c>
      <c r="B8" s="7">
        <f>SUM(D8:MI8)</f>
        <v>-4200.8491974462377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" si="88">GF6/GF7</f>
        <v>-258.63345633456333</v>
      </c>
    </row>
    <row r="9" spans="1:18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</row>
    <row r="10" spans="1:188">
      <c r="B10">
        <f>B6/B8</f>
        <v>16.813374315587748</v>
      </c>
    </row>
    <row r="16" spans="1:18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X1" workbookViewId="0">
      <selection activeCell="GF7" sqref="G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8">
      <c r="C2" s="1" t="s">
        <v>11</v>
      </c>
      <c r="D2" s="1" t="s">
        <v>7</v>
      </c>
      <c r="E2">
        <v>4.05</v>
      </c>
      <c r="F2">
        <f>E2*10000</f>
        <v>40500</v>
      </c>
    </row>
    <row r="3" spans="1:188">
      <c r="C3" s="1" t="s">
        <v>1</v>
      </c>
    </row>
    <row r="4" spans="1:18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 s="27" customFormat="1">
      <c r="B6" s="28">
        <f>SUM(D6:MI6)</f>
        <v>-26572.769999999986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</row>
    <row r="7" spans="1:18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</row>
    <row r="8" spans="1:188">
      <c r="A8" s="8">
        <f>B8/F2</f>
        <v>-5.7509672038714654E-2</v>
      </c>
      <c r="B8" s="7">
        <f>SUM(D8:MI8)</f>
        <v>-2329.1417175679435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" si="88">GF6/GF7</f>
        <v>-30.007821229050283</v>
      </c>
    </row>
    <row r="9" spans="1:18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</row>
    <row r="10" spans="1:188">
      <c r="B10" s="10">
        <f>B6/B8</f>
        <v>11.408824890117417</v>
      </c>
    </row>
    <row r="12" spans="1:188">
      <c r="C12" s="17" t="s">
        <v>26</v>
      </c>
      <c r="D12" s="17" t="s">
        <v>27</v>
      </c>
    </row>
    <row r="13" spans="1:188">
      <c r="C13" s="10">
        <v>300</v>
      </c>
      <c r="D13" s="10">
        <v>27.286999999999999</v>
      </c>
    </row>
    <row r="14" spans="1:18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M1" workbookViewId="0">
      <selection activeCell="FW7" sqref="F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9">
      <c r="C2" s="1" t="s">
        <v>8</v>
      </c>
      <c r="D2" s="1" t="s">
        <v>7</v>
      </c>
      <c r="E2">
        <v>220.39</v>
      </c>
      <c r="F2">
        <f>E2*10000</f>
        <v>2203900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</row>
    <row r="6" spans="1:179">
      <c r="B6" s="15">
        <f>SUM(D6:MI6)</f>
        <v>-152882.37999999989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</row>
    <row r="7" spans="1:17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</row>
    <row r="8" spans="1:179">
      <c r="A8" s="8">
        <f>B8/F2</f>
        <v>-2.8635869158054019E-2</v>
      </c>
      <c r="B8" s="7">
        <f>SUM(D8:MI8)</f>
        <v>-63110.59203743525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</row>
    <row r="9" spans="1:17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</row>
    <row r="10" spans="1:179">
      <c r="T10" s="22" t="s">
        <v>49</v>
      </c>
      <c r="FE10" t="s">
        <v>82</v>
      </c>
    </row>
    <row r="13" spans="1:179">
      <c r="C13" s="1" t="s">
        <v>26</v>
      </c>
      <c r="D13" s="1" t="s">
        <v>27</v>
      </c>
      <c r="E13" s="1" t="s">
        <v>47</v>
      </c>
    </row>
    <row r="14" spans="1:17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5"/>
  <sheetViews>
    <sheetView topLeftCell="FW1" workbookViewId="0">
      <selection activeCell="GF7" sqref="G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8">
      <c r="C2" s="1" t="s">
        <v>9</v>
      </c>
      <c r="D2" s="1" t="s">
        <v>7</v>
      </c>
      <c r="E2">
        <v>9.6</v>
      </c>
      <c r="F2">
        <f>E2*10000</f>
        <v>96000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-83568.599999999991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</row>
    <row r="7" spans="1:18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</row>
    <row r="8" spans="1:188">
      <c r="A8" s="8">
        <f>B8/F2</f>
        <v>-0.14862463770314424</v>
      </c>
      <c r="B8" s="7">
        <f>SUM(D8:MI8)</f>
        <v>-14267.965219501846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</row>
    <row r="9" spans="1:18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</row>
    <row r="12" spans="1:188">
      <c r="C12" s="1" t="s">
        <v>26</v>
      </c>
      <c r="D12" s="1" t="s">
        <v>27</v>
      </c>
      <c r="E12" s="1" t="s">
        <v>30</v>
      </c>
    </row>
    <row r="13" spans="1:18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8">
      <c r="C14" s="12"/>
      <c r="D14" s="13"/>
      <c r="E14" s="13"/>
    </row>
    <row r="15" spans="1:18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5"/>
  <sheetViews>
    <sheetView topLeftCell="EY1" workbookViewId="0">
      <selection activeCell="FH7" sqref="F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4">
      <c r="C2" s="1" t="s">
        <v>15</v>
      </c>
      <c r="D2" s="1" t="s">
        <v>7</v>
      </c>
      <c r="E2">
        <v>3.89</v>
      </c>
      <c r="F2">
        <f>E2*10000</f>
        <v>38900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</row>
    <row r="6" spans="1:164">
      <c r="B6" s="15">
        <f>SUM(D6:MI6)</f>
        <v>-4725.2199999999993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</row>
    <row r="7" spans="1:16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</row>
    <row r="8" spans="1:164">
      <c r="A8" s="8">
        <f>B8/F2</f>
        <v>-1.4829142347154435E-2</v>
      </c>
      <c r="B8" s="7">
        <f>SUM(D8:MI8)</f>
        <v>-576.85363730430754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</row>
    <row r="9" spans="1:16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</row>
    <row r="10" spans="1:164">
      <c r="CD10" s="1" t="s">
        <v>76</v>
      </c>
      <c r="FB10" t="s">
        <v>82</v>
      </c>
    </row>
    <row r="14" spans="1:164">
      <c r="C14" s="1" t="s">
        <v>26</v>
      </c>
      <c r="D14" s="17" t="s">
        <v>27</v>
      </c>
      <c r="E14" s="1" t="s">
        <v>30</v>
      </c>
    </row>
    <row r="15" spans="1:16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8"/>
  <sheetViews>
    <sheetView topLeftCell="FX1" workbookViewId="0">
      <selection activeCell="GF7" sqref="G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-69602.010000000068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</row>
    <row r="7" spans="1:18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</row>
    <row r="8" spans="1:188">
      <c r="A8" s="8">
        <f>B8/F2</f>
        <v>-2.4491833045315232E-2</v>
      </c>
      <c r="B8" s="7">
        <f>SUM(D8:MI8)</f>
        <v>-19426.921971544038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" si="86">GF6/GF7</f>
        <v>-134.38095238095238</v>
      </c>
    </row>
    <row r="9" spans="1:18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</row>
    <row r="14" spans="1:188">
      <c r="C14" s="1" t="s">
        <v>26</v>
      </c>
      <c r="D14" s="1" t="s">
        <v>27</v>
      </c>
      <c r="E14" s="1" t="s">
        <v>30</v>
      </c>
    </row>
    <row r="15" spans="1:18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5"/>
  <sheetViews>
    <sheetView topLeftCell="FS1" workbookViewId="0">
      <selection activeCell="GE7" sqref="G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7">
      <c r="C2" s="1" t="s">
        <v>14</v>
      </c>
      <c r="D2" s="1" t="s">
        <v>7</v>
      </c>
      <c r="E2">
        <v>19.88</v>
      </c>
      <c r="F2">
        <f>E2*10000</f>
        <v>198800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</row>
    <row r="6" spans="1:187">
      <c r="B6" s="15">
        <f>SUM(D6:MI6)</f>
        <v>-33525.170000000006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</row>
    <row r="7" spans="1:18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</row>
    <row r="8" spans="1:187">
      <c r="A8" s="8">
        <f>B8/F2</f>
        <v>-3.6845154172711954E-2</v>
      </c>
      <c r="B8" s="7">
        <f>SUM(D8:MI8)</f>
        <v>-7324.816649535137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</row>
    <row r="9" spans="1:18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</row>
    <row r="10" spans="1:18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7">
      <c r="C13" s="17" t="s">
        <v>26</v>
      </c>
      <c r="D13" s="17" t="s">
        <v>27</v>
      </c>
      <c r="E13" s="1" t="s">
        <v>35</v>
      </c>
    </row>
    <row r="14" spans="1:18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N1" workbookViewId="0">
      <selection activeCell="GF7" sqref="G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-62361.140000000007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</row>
    <row r="7" spans="1:18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</row>
    <row r="8" spans="1:188">
      <c r="A8" s="8">
        <f>B8/F2</f>
        <v>-9.6271989409675868E-3</v>
      </c>
      <c r="B8" s="7">
        <f>SUM(D8:MI8)</f>
        <v>-17187.438269309434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" si="88">GF6/GF7</f>
        <v>73.275590551181097</v>
      </c>
    </row>
    <row r="9" spans="1:18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</row>
    <row r="10" spans="1:188">
      <c r="B10">
        <f>B6/B8</f>
        <v>3.6282975404981972</v>
      </c>
      <c r="U10" s="1" t="s">
        <v>51</v>
      </c>
      <c r="V10" s="1" t="s">
        <v>41</v>
      </c>
    </row>
    <row r="12" spans="1:188">
      <c r="C12" s="1" t="s">
        <v>26</v>
      </c>
      <c r="D12" s="1" t="s">
        <v>27</v>
      </c>
    </row>
    <row r="13" spans="1:188">
      <c r="C13">
        <v>800</v>
      </c>
      <c r="D13">
        <v>9.1660000000000004</v>
      </c>
    </row>
    <row r="14" spans="1:18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3"/>
  <sheetViews>
    <sheetView topLeftCell="FD1" workbookViewId="0">
      <selection activeCell="FR7" sqref="F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4">
      <c r="C2" s="1" t="s">
        <v>53</v>
      </c>
      <c r="D2" s="1" t="s">
        <v>7</v>
      </c>
      <c r="E2">
        <v>12.56</v>
      </c>
      <c r="F2">
        <f>E2*10000</f>
        <v>125600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</row>
    <row r="6" spans="1:174">
      <c r="B6" s="15">
        <f>SUM(D6:MI6)</f>
        <v>486620.2200000002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</row>
    <row r="7" spans="1:17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</row>
    <row r="8" spans="1:174">
      <c r="A8" s="8">
        <f>B8/F2</f>
        <v>6.5476688763707437E-3</v>
      </c>
      <c r="B8" s="7">
        <f>SUM(D8:MI8)</f>
        <v>822.38721087216538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" si="81">FR6/FR7</f>
        <v>3.856306194836262E-2</v>
      </c>
    </row>
    <row r="9" spans="1:17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</row>
    <row r="10" spans="1:174">
      <c r="B10">
        <f>B6/B8</f>
        <v>591.71666772872766</v>
      </c>
    </row>
    <row r="12" spans="1:174">
      <c r="C12" s="17" t="s">
        <v>26</v>
      </c>
      <c r="D12" s="17" t="s">
        <v>27</v>
      </c>
    </row>
    <row r="13" spans="1:17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S1" workbookViewId="0">
      <selection activeCell="GF7" sqref="G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8">
      <c r="C2" s="1" t="s">
        <v>19</v>
      </c>
      <c r="D2" s="1" t="s">
        <v>7</v>
      </c>
      <c r="E2">
        <v>19.34</v>
      </c>
      <c r="F2">
        <f>E2*10000</f>
        <v>193400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-28379.129999999986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</row>
    <row r="7" spans="1:18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</row>
    <row r="8" spans="1:188">
      <c r="A8" s="8">
        <f>B8/F2</f>
        <v>-5.333171754963606E-2</v>
      </c>
      <c r="B8" s="7">
        <f>SUM(D8:MI8)</f>
        <v>-10314.354174099613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" si="88">GF6/GF7</f>
        <v>-82.208494208494201</v>
      </c>
    </row>
    <row r="9" spans="1:18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</row>
    <row r="10" spans="1:188">
      <c r="DY10" s="1" t="s">
        <v>41</v>
      </c>
    </row>
    <row r="12" spans="1:188">
      <c r="C12" s="17" t="s">
        <v>26</v>
      </c>
      <c r="D12" s="17" t="s">
        <v>27</v>
      </c>
    </row>
    <row r="13" spans="1:188">
      <c r="C13" s="10">
        <v>600</v>
      </c>
      <c r="D13" s="10">
        <v>7.2480000000000002</v>
      </c>
    </row>
    <row r="14" spans="1:18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U1" workbookViewId="0">
      <selection activeCell="GF7" sqref="G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8">
      <c r="C2" s="1" t="s">
        <v>21</v>
      </c>
      <c r="D2" s="1" t="s">
        <v>7</v>
      </c>
      <c r="E2">
        <v>5.4</v>
      </c>
      <c r="F2">
        <f>E2*10000</f>
        <v>54000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-6053.5700000000033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</row>
    <row r="7" spans="1:18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</row>
    <row r="8" spans="1:188">
      <c r="A8" s="8">
        <f>B8/F2</f>
        <v>-2.0067926887537741E-2</v>
      </c>
      <c r="B8" s="7">
        <f>SUM(D8:MI8)</f>
        <v>-1083.6680519270381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" si="88">GF6/GF7</f>
        <v>-6.9059633027522933</v>
      </c>
    </row>
    <row r="9" spans="1:18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</row>
    <row r="12" spans="1:188">
      <c r="C12" s="17" t="s">
        <v>26</v>
      </c>
      <c r="D12" s="17" t="s">
        <v>27</v>
      </c>
    </row>
    <row r="13" spans="1:188">
      <c r="C13" s="10">
        <v>300</v>
      </c>
      <c r="D13" s="10">
        <v>8.4870000000000001</v>
      </c>
    </row>
    <row r="14" spans="1:18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3"/>
  <sheetViews>
    <sheetView tabSelected="1" topLeftCell="EX1" workbookViewId="0">
      <selection activeCell="FM7" sqref="F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9">
      <c r="C2" s="1" t="s">
        <v>58</v>
      </c>
      <c r="D2" s="1" t="s">
        <v>7</v>
      </c>
      <c r="E2">
        <v>7.83</v>
      </c>
      <c r="F2">
        <f>E2*10000</f>
        <v>78300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</row>
    <row r="6" spans="1:169">
      <c r="B6" s="15">
        <f>SUM(D6:MI6)</f>
        <v>-7804.67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</row>
    <row r="7" spans="1:16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</row>
    <row r="8" spans="1:169">
      <c r="A8" s="8">
        <f>B8/F2</f>
        <v>-8.2923622988440044E-3</v>
      </c>
      <c r="B8" s="7">
        <f>SUM(D8:MI8)</f>
        <v>-649.29196799948556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" si="79">FM6/FM7</f>
        <v>-20.649410222804718</v>
      </c>
    </row>
    <row r="9" spans="1:16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</row>
    <row r="12" spans="1:169">
      <c r="C12" s="17" t="s">
        <v>26</v>
      </c>
      <c r="D12" s="17" t="s">
        <v>27</v>
      </c>
    </row>
    <row r="13" spans="1:16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F1" workbookViewId="0">
      <selection activeCell="BV7" sqref="B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-108934.70999999999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-2.7930543241615594E-2</v>
      </c>
      <c r="B8" s="7">
        <f>SUM(D8:MI8)</f>
        <v>-1826.6575280016598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V7" sqref="B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-23683.85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-2.3963205631654947E-3</v>
      </c>
      <c r="B8" s="7">
        <f>SUM(D8:MI8)</f>
        <v>-249.45697062552802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7"/>
  <sheetViews>
    <sheetView topLeftCell="FW3" workbookViewId="0">
      <selection activeCell="GF7" sqref="G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107415.21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</row>
    <row r="7" spans="1:18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</row>
    <row r="8" spans="1:188">
      <c r="A8" s="8">
        <f>B8/F2</f>
        <v>1.9471255232033501E-3</v>
      </c>
      <c r="B8" s="7">
        <f>SUM(D8:MI8)</f>
        <v>18606.342074626573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</row>
    <row r="9" spans="1:18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</row>
    <row r="10" spans="1:188">
      <c r="B10" s="10">
        <f>B6/B8</f>
        <v>5.7730428457768648</v>
      </c>
    </row>
    <row r="12" spans="1:188">
      <c r="C12" s="17" t="s">
        <v>26</v>
      </c>
      <c r="D12" s="17" t="s">
        <v>27</v>
      </c>
    </row>
    <row r="13" spans="1:188">
      <c r="C13" s="10">
        <v>1000</v>
      </c>
      <c r="D13" s="10">
        <v>7.5910000000000002</v>
      </c>
    </row>
    <row r="14" spans="1:188">
      <c r="C14">
        <v>900</v>
      </c>
      <c r="D14">
        <v>5.9</v>
      </c>
    </row>
    <row r="15" spans="1:188">
      <c r="A15" s="1" t="s">
        <v>28</v>
      </c>
      <c r="B15" s="38">
        <v>11232</v>
      </c>
      <c r="C15">
        <v>1900</v>
      </c>
      <c r="D15">
        <v>6</v>
      </c>
    </row>
    <row r="16" spans="1:18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7"/>
  <sheetViews>
    <sheetView topLeftCell="FU1" workbookViewId="0">
      <selection activeCell="GF7" sqref="G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8">
      <c r="C2" s="1" t="s">
        <v>17</v>
      </c>
      <c r="D2" s="1" t="s">
        <v>7</v>
      </c>
      <c r="E2">
        <v>220.9</v>
      </c>
      <c r="F2">
        <f>E2*10000</f>
        <v>2209000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123672.05999999988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</row>
    <row r="7" spans="1:18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</row>
    <row r="8" spans="1:188">
      <c r="A8" s="8">
        <f>B8/F2</f>
        <v>6.2887597233803249E-3</v>
      </c>
      <c r="B8" s="7">
        <f>SUM(D8:MI8)</f>
        <v>13891.870228947138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" si="88">GF6/GF7</f>
        <v>-644.54190585533865</v>
      </c>
    </row>
    <row r="9" spans="1:18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</row>
    <row r="10" spans="1:188">
      <c r="B10" s="10">
        <f>B6/B8</f>
        <v>8.9024773455123878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8">
      <c r="AB11" s="1" t="s">
        <v>61</v>
      </c>
    </row>
    <row r="13" spans="1:188">
      <c r="C13" s="17" t="s">
        <v>26</v>
      </c>
      <c r="D13" s="17" t="s">
        <v>27</v>
      </c>
      <c r="E13" s="1" t="s">
        <v>28</v>
      </c>
    </row>
    <row r="14" spans="1:18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5"/>
  <sheetViews>
    <sheetView topLeftCell="EW1" workbookViewId="0">
      <selection activeCell="FI7" sqref="F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5">
      <c r="C2" s="1" t="s">
        <v>33</v>
      </c>
      <c r="D2" s="1" t="s">
        <v>7</v>
      </c>
      <c r="E2">
        <v>11.94</v>
      </c>
      <c r="F2">
        <f>E2*10000</f>
        <v>119400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</row>
    <row r="6" spans="1:165">
      <c r="B6" s="15">
        <f>SUM(D6:MI6)</f>
        <v>-32195.660000000011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</row>
    <row r="7" spans="1:16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</row>
    <row r="8" spans="1:165">
      <c r="A8" s="8">
        <f>B8/F2</f>
        <v>-6.0932981330070912E-2</v>
      </c>
      <c r="B8" s="7">
        <f>SUM(D8:MI8)</f>
        <v>-7275.3979708104671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" si="77">FI6/FI7</f>
        <v>-26.085714285714285</v>
      </c>
    </row>
    <row r="9" spans="1:16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</row>
    <row r="10" spans="1:165">
      <c r="B10">
        <f>B6/B8</f>
        <v>4.4252781949759745</v>
      </c>
      <c r="DF10" t="s">
        <v>82</v>
      </c>
    </row>
    <row r="12" spans="1:165">
      <c r="C12" s="17" t="s">
        <v>26</v>
      </c>
      <c r="D12" s="17" t="s">
        <v>27</v>
      </c>
    </row>
    <row r="13" spans="1:165">
      <c r="C13" s="10">
        <v>800</v>
      </c>
      <c r="D13" s="10">
        <v>14.318</v>
      </c>
    </row>
    <row r="14" spans="1:16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7"/>
  <sheetViews>
    <sheetView topLeftCell="FS1" workbookViewId="0">
      <selection activeCell="GF7" sqref="G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</row>
    <row r="6" spans="1:188">
      <c r="B6" s="15">
        <f>SUM(D6:MI6)</f>
        <v>69969.909999999931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</row>
    <row r="7" spans="1:18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</row>
    <row r="8" spans="1:188">
      <c r="A8" s="8">
        <f>B8/F2</f>
        <v>2.4340784775824771E-3</v>
      </c>
      <c r="B8" s="7">
        <f>SUM(D8:MI8)</f>
        <v>7193.1887169517358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" si="88">GF6/GF7</f>
        <v>-150.94891443167305</v>
      </c>
    </row>
    <row r="9" spans="1:18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</row>
    <row r="10" spans="1:188">
      <c r="B10">
        <f>B6/B8</f>
        <v>9.7272451416582797</v>
      </c>
      <c r="AJ10" t="s">
        <v>65</v>
      </c>
    </row>
    <row r="12" spans="1:188">
      <c r="C12" s="17" t="s">
        <v>26</v>
      </c>
      <c r="D12" s="17" t="s">
        <v>27</v>
      </c>
      <c r="E12" s="1" t="s">
        <v>30</v>
      </c>
    </row>
    <row r="13" spans="1:18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8">
      <c r="A14" s="1" t="s">
        <v>29</v>
      </c>
      <c r="B14" s="16">
        <v>43040</v>
      </c>
      <c r="C14">
        <v>1700</v>
      </c>
      <c r="D14">
        <v>8.23</v>
      </c>
    </row>
    <row r="15" spans="1:188">
      <c r="A15" s="1" t="s">
        <v>29</v>
      </c>
      <c r="B15" s="16">
        <v>43054</v>
      </c>
      <c r="C15">
        <v>2400</v>
      </c>
      <c r="D15">
        <v>8.34</v>
      </c>
    </row>
    <row r="16" spans="1:18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5"/>
  <sheetViews>
    <sheetView topLeftCell="DJ1" workbookViewId="0">
      <selection activeCell="DZ7" sqref="D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</row>
    <row r="6" spans="1:130">
      <c r="B6" s="15">
        <f>SUM(D6:MI6)</f>
        <v>6932.2500000000327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</row>
    <row r="7" spans="1:13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</row>
    <row r="8" spans="1:130">
      <c r="A8" s="8">
        <f>B8/F2</f>
        <v>-4.5069699788575487E-2</v>
      </c>
      <c r="B8" s="7">
        <f>SUM(D8:MI8)</f>
        <v>-2582.4937978853759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</row>
    <row r="9" spans="1:13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</row>
    <row r="10" spans="1:130">
      <c r="B10" s="10">
        <f>B6/B8</f>
        <v>-2.6843239684356139</v>
      </c>
      <c r="CC10" s="1" t="s">
        <v>75</v>
      </c>
      <c r="CD10" s="1" t="s">
        <v>83</v>
      </c>
    </row>
    <row r="12" spans="1:130">
      <c r="C12" s="1" t="s">
        <v>26</v>
      </c>
      <c r="D12" s="1" t="s">
        <v>27</v>
      </c>
      <c r="E12" s="1" t="s">
        <v>28</v>
      </c>
    </row>
    <row r="13" spans="1:13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0">
      <c r="A14" s="1" t="s">
        <v>29</v>
      </c>
      <c r="B14" s="11">
        <v>42999</v>
      </c>
      <c r="C14">
        <v>1000</v>
      </c>
      <c r="D14">
        <v>18.510000000000002</v>
      </c>
    </row>
    <row r="15" spans="1:13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2018-05-17T14:22:46Z</dcterms:modified>
</cp:coreProperties>
</file>