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H8" i="20" l="1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<sst xmlns="http://schemas.openxmlformats.org/spreadsheetml/2006/main" count="327" uniqueCount="84">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</sst>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34840"/>
        <c:axId val="-2112932776"/>
      </c:lineChart>
      <c:catAx>
        <c:axId val="-211293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32776"/>
        <c:crosses val="autoZero"/>
        <c:auto val="1"/>
        <c:lblAlgn val="ctr"/>
        <c:lblOffset val="100"/>
        <c:tickLblSkip val="2"/>
        <c:noMultiLvlLbl val="0"/>
      </c:catAx>
      <c:valAx>
        <c:axId val="-211293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93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6360"/>
        <c:axId val="2144969368"/>
      </c:lineChart>
      <c:catAx>
        <c:axId val="214496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69368"/>
        <c:crosses val="autoZero"/>
        <c:auto val="1"/>
        <c:lblAlgn val="ctr"/>
        <c:lblOffset val="100"/>
        <c:noMultiLvlLbl val="0"/>
      </c:catAx>
      <c:valAx>
        <c:axId val="21449693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6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30392"/>
        <c:axId val="2134040728"/>
      </c:lineChart>
      <c:catAx>
        <c:axId val="21340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0728"/>
        <c:crosses val="autoZero"/>
        <c:auto val="1"/>
        <c:lblAlgn val="ctr"/>
        <c:lblOffset val="100"/>
        <c:noMultiLvlLbl val="0"/>
      </c:catAx>
      <c:valAx>
        <c:axId val="213404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5752"/>
        <c:axId val="2144670568"/>
      </c:lineChart>
      <c:catAx>
        <c:axId val="214467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70568"/>
        <c:crosses val="autoZero"/>
        <c:auto val="1"/>
        <c:lblAlgn val="ctr"/>
        <c:lblOffset val="100"/>
        <c:noMultiLvlLbl val="0"/>
      </c:catAx>
      <c:valAx>
        <c:axId val="21446705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67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89384"/>
        <c:axId val="2112686760"/>
      </c:lineChart>
      <c:catAx>
        <c:axId val="211268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86760"/>
        <c:crosses val="autoZero"/>
        <c:auto val="1"/>
        <c:lblAlgn val="ctr"/>
        <c:lblOffset val="100"/>
        <c:noMultiLvlLbl val="0"/>
      </c:catAx>
      <c:valAx>
        <c:axId val="211268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68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33864"/>
        <c:axId val="2112619608"/>
      </c:lineChart>
      <c:catAx>
        <c:axId val="21126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19608"/>
        <c:crosses val="autoZero"/>
        <c:auto val="1"/>
        <c:lblAlgn val="ctr"/>
        <c:lblOffset val="100"/>
        <c:noMultiLvlLbl val="0"/>
      </c:catAx>
      <c:valAx>
        <c:axId val="21126196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63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61208"/>
        <c:axId val="2102052424"/>
      </c:lineChart>
      <c:catAx>
        <c:axId val="21020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52424"/>
        <c:crosses val="autoZero"/>
        <c:auto val="1"/>
        <c:lblAlgn val="ctr"/>
        <c:lblOffset val="100"/>
        <c:noMultiLvlLbl val="0"/>
      </c:catAx>
      <c:valAx>
        <c:axId val="210205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06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04216"/>
        <c:axId val="2124495048"/>
      </c:lineChart>
      <c:catAx>
        <c:axId val="212450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95048"/>
        <c:crosses val="autoZero"/>
        <c:auto val="1"/>
        <c:lblAlgn val="ctr"/>
        <c:lblOffset val="100"/>
        <c:noMultiLvlLbl val="0"/>
      </c:catAx>
      <c:valAx>
        <c:axId val="212449504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50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48280"/>
        <c:axId val="2124438680"/>
      </c:lineChart>
      <c:catAx>
        <c:axId val="212444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38680"/>
        <c:crosses val="autoZero"/>
        <c:auto val="1"/>
        <c:lblAlgn val="ctr"/>
        <c:lblOffset val="100"/>
        <c:noMultiLvlLbl val="0"/>
      </c:catAx>
      <c:valAx>
        <c:axId val="212443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44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13384"/>
        <c:axId val="2101316392"/>
      </c:lineChart>
      <c:catAx>
        <c:axId val="210131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16392"/>
        <c:crosses val="autoZero"/>
        <c:auto val="1"/>
        <c:lblAlgn val="ctr"/>
        <c:lblOffset val="100"/>
        <c:noMultiLvlLbl val="0"/>
      </c:catAx>
      <c:valAx>
        <c:axId val="210131639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1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55544"/>
        <c:axId val="2101258552"/>
      </c:lineChart>
      <c:catAx>
        <c:axId val="21012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58552"/>
        <c:crosses val="autoZero"/>
        <c:auto val="1"/>
        <c:lblAlgn val="ctr"/>
        <c:lblOffset val="100"/>
        <c:noMultiLvlLbl val="0"/>
      </c:catAx>
      <c:valAx>
        <c:axId val="210125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25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05560"/>
        <c:axId val="2102301560"/>
      </c:lineChart>
      <c:catAx>
        <c:axId val="21023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1560"/>
        <c:crosses val="autoZero"/>
        <c:auto val="1"/>
        <c:lblAlgn val="ctr"/>
        <c:lblOffset val="100"/>
        <c:tickLblSkip val="2"/>
        <c:noMultiLvlLbl val="0"/>
      </c:catAx>
      <c:valAx>
        <c:axId val="21023015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3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27016"/>
        <c:axId val="2101230024"/>
      </c:lineChart>
      <c:catAx>
        <c:axId val="21012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30024"/>
        <c:crosses val="autoZero"/>
        <c:auto val="1"/>
        <c:lblAlgn val="ctr"/>
        <c:lblOffset val="100"/>
        <c:noMultiLvlLbl val="0"/>
      </c:catAx>
      <c:valAx>
        <c:axId val="2101230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22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67560"/>
        <c:axId val="2101143208"/>
      </c:lineChart>
      <c:catAx>
        <c:axId val="210116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43208"/>
        <c:crosses val="autoZero"/>
        <c:auto val="1"/>
        <c:lblAlgn val="ctr"/>
        <c:lblOffset val="100"/>
        <c:noMultiLvlLbl val="0"/>
      </c:catAx>
      <c:valAx>
        <c:axId val="210114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16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31608"/>
        <c:axId val="2101134616"/>
      </c:lineChart>
      <c:catAx>
        <c:axId val="21011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34616"/>
        <c:crosses val="autoZero"/>
        <c:auto val="1"/>
        <c:lblAlgn val="ctr"/>
        <c:lblOffset val="100"/>
        <c:noMultiLvlLbl val="0"/>
      </c:catAx>
      <c:valAx>
        <c:axId val="21011346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1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81368"/>
        <c:axId val="2112572152"/>
      </c:lineChart>
      <c:catAx>
        <c:axId val="21125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72152"/>
        <c:crosses val="autoZero"/>
        <c:auto val="1"/>
        <c:lblAlgn val="ctr"/>
        <c:lblOffset val="100"/>
        <c:noMultiLvlLbl val="0"/>
      </c:catAx>
      <c:valAx>
        <c:axId val="211257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5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25448"/>
        <c:axId val="2112516968"/>
      </c:lineChart>
      <c:catAx>
        <c:axId val="21125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16968"/>
        <c:crosses val="autoZero"/>
        <c:auto val="1"/>
        <c:lblAlgn val="ctr"/>
        <c:lblOffset val="100"/>
        <c:noMultiLvlLbl val="0"/>
      </c:catAx>
      <c:valAx>
        <c:axId val="21125169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5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57208"/>
        <c:axId val="2112460216"/>
      </c:lineChart>
      <c:catAx>
        <c:axId val="211245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60216"/>
        <c:crosses val="autoZero"/>
        <c:auto val="1"/>
        <c:lblAlgn val="ctr"/>
        <c:lblOffset val="100"/>
        <c:noMultiLvlLbl val="0"/>
      </c:catAx>
      <c:valAx>
        <c:axId val="211246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45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44584"/>
        <c:axId val="2144441464"/>
      </c:lineChart>
      <c:catAx>
        <c:axId val="214444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41464"/>
        <c:crosses val="autoZero"/>
        <c:auto val="1"/>
        <c:lblAlgn val="ctr"/>
        <c:lblOffset val="100"/>
        <c:noMultiLvlLbl val="0"/>
      </c:catAx>
      <c:valAx>
        <c:axId val="21444414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4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1368"/>
        <c:axId val="2144568648"/>
      </c:lineChart>
      <c:catAx>
        <c:axId val="21445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68648"/>
        <c:crosses val="autoZero"/>
        <c:auto val="1"/>
        <c:lblAlgn val="ctr"/>
        <c:lblOffset val="100"/>
        <c:noMultiLvlLbl val="0"/>
      </c:catAx>
      <c:valAx>
        <c:axId val="214456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99048"/>
        <c:axId val="2144802056"/>
      </c:lineChart>
      <c:catAx>
        <c:axId val="21447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02056"/>
        <c:crosses val="autoZero"/>
        <c:auto val="1"/>
        <c:lblAlgn val="ctr"/>
        <c:lblOffset val="100"/>
        <c:noMultiLvlLbl val="0"/>
      </c:catAx>
      <c:valAx>
        <c:axId val="214480205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9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5016"/>
        <c:axId val="2112397768"/>
      </c:lineChart>
      <c:catAx>
        <c:axId val="211239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97768"/>
        <c:crosses val="autoZero"/>
        <c:auto val="1"/>
        <c:lblAlgn val="ctr"/>
        <c:lblOffset val="100"/>
        <c:noMultiLvlLbl val="0"/>
      </c:catAx>
      <c:valAx>
        <c:axId val="211239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39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13032"/>
        <c:axId val="2124615976"/>
      </c:lineChart>
      <c:catAx>
        <c:axId val="21246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15976"/>
        <c:crosses val="autoZero"/>
        <c:auto val="1"/>
        <c:lblAlgn val="ctr"/>
        <c:lblOffset val="100"/>
        <c:noMultiLvlLbl val="0"/>
      </c:catAx>
      <c:valAx>
        <c:axId val="212461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61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07224"/>
        <c:axId val="2144810280"/>
      </c:lineChart>
      <c:catAx>
        <c:axId val="21448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10280"/>
        <c:crosses val="autoZero"/>
        <c:auto val="1"/>
        <c:lblAlgn val="ctr"/>
        <c:lblOffset val="100"/>
        <c:noMultiLvlLbl val="0"/>
      </c:catAx>
      <c:valAx>
        <c:axId val="21448102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80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19496"/>
        <c:axId val="2102012152"/>
      </c:lineChart>
      <c:catAx>
        <c:axId val="21020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12152"/>
        <c:crosses val="autoZero"/>
        <c:auto val="1"/>
        <c:lblAlgn val="ctr"/>
        <c:lblOffset val="100"/>
        <c:noMultiLvlLbl val="0"/>
      </c:catAx>
      <c:valAx>
        <c:axId val="210201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01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7800"/>
        <c:axId val="2101948056"/>
      </c:lineChart>
      <c:catAx>
        <c:axId val="21019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48056"/>
        <c:crosses val="autoZero"/>
        <c:auto val="1"/>
        <c:lblAlgn val="ctr"/>
        <c:lblOffset val="100"/>
        <c:noMultiLvlLbl val="0"/>
      </c:catAx>
      <c:valAx>
        <c:axId val="21019480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95880"/>
        <c:axId val="2101893288"/>
      </c:lineChart>
      <c:catAx>
        <c:axId val="210189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93288"/>
        <c:crosses val="autoZero"/>
        <c:auto val="1"/>
        <c:lblAlgn val="ctr"/>
        <c:lblOffset val="100"/>
        <c:noMultiLvlLbl val="0"/>
      </c:catAx>
      <c:valAx>
        <c:axId val="210189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9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4344"/>
        <c:axId val="2101829256"/>
      </c:lineChart>
      <c:catAx>
        <c:axId val="210183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29256"/>
        <c:crosses val="autoZero"/>
        <c:auto val="1"/>
        <c:lblAlgn val="ctr"/>
        <c:lblOffset val="100"/>
        <c:noMultiLvlLbl val="0"/>
      </c:catAx>
      <c:valAx>
        <c:axId val="2101829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83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76008"/>
        <c:axId val="2101761944"/>
      </c:lineChart>
      <c:catAx>
        <c:axId val="21017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1944"/>
        <c:crosses val="autoZero"/>
        <c:auto val="1"/>
        <c:lblAlgn val="ctr"/>
        <c:lblOffset val="100"/>
        <c:noMultiLvlLbl val="0"/>
      </c:catAx>
      <c:valAx>
        <c:axId val="210176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7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09816"/>
        <c:axId val="2101712824"/>
      </c:lineChart>
      <c:catAx>
        <c:axId val="21017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12824"/>
        <c:crosses val="autoZero"/>
        <c:auto val="1"/>
        <c:lblAlgn val="ctr"/>
        <c:lblOffset val="100"/>
        <c:noMultiLvlLbl val="0"/>
      </c:catAx>
      <c:valAx>
        <c:axId val="21017128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70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42552"/>
        <c:axId val="2101645560"/>
      </c:lineChart>
      <c:catAx>
        <c:axId val="21016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45560"/>
        <c:crosses val="autoZero"/>
        <c:auto val="1"/>
        <c:lblAlgn val="ctr"/>
        <c:lblOffset val="100"/>
        <c:noMultiLvlLbl val="0"/>
      </c:catAx>
      <c:valAx>
        <c:axId val="210164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6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13992"/>
        <c:axId val="2101617000"/>
      </c:lineChart>
      <c:catAx>
        <c:axId val="210161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17000"/>
        <c:crosses val="autoZero"/>
        <c:auto val="1"/>
        <c:lblAlgn val="ctr"/>
        <c:lblOffset val="100"/>
        <c:noMultiLvlLbl val="0"/>
      </c:catAx>
      <c:valAx>
        <c:axId val="21016170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61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98360"/>
        <c:axId val="2101577672"/>
      </c:barChart>
      <c:catAx>
        <c:axId val="21015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77672"/>
        <c:crosses val="autoZero"/>
        <c:auto val="1"/>
        <c:lblAlgn val="ctr"/>
        <c:lblOffset val="100"/>
        <c:noMultiLvlLbl val="0"/>
      </c:catAx>
      <c:valAx>
        <c:axId val="210157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5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32440"/>
        <c:axId val="2102226472"/>
      </c:lineChart>
      <c:catAx>
        <c:axId val="210223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26472"/>
        <c:crosses val="autoZero"/>
        <c:auto val="1"/>
        <c:lblAlgn val="ctr"/>
        <c:lblOffset val="100"/>
        <c:noMultiLvlLbl val="0"/>
      </c:catAx>
      <c:valAx>
        <c:axId val="21022264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23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94104"/>
        <c:axId val="2144897112"/>
      </c:lineChart>
      <c:catAx>
        <c:axId val="21448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97112"/>
        <c:crosses val="autoZero"/>
        <c:auto val="1"/>
        <c:lblAlgn val="ctr"/>
        <c:lblOffset val="100"/>
        <c:noMultiLvlLbl val="0"/>
      </c:catAx>
      <c:valAx>
        <c:axId val="214489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9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55656"/>
        <c:axId val="2131707416"/>
      </c:lineChart>
      <c:catAx>
        <c:axId val="208325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07416"/>
        <c:crosses val="autoZero"/>
        <c:auto val="1"/>
        <c:lblAlgn val="ctr"/>
        <c:lblOffset val="100"/>
        <c:noMultiLvlLbl val="0"/>
      </c:catAx>
      <c:valAx>
        <c:axId val="21317074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5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82776"/>
        <c:axId val="2131685784"/>
      </c:barChart>
      <c:catAx>
        <c:axId val="213168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85784"/>
        <c:crosses val="autoZero"/>
        <c:auto val="1"/>
        <c:lblAlgn val="ctr"/>
        <c:lblOffset val="100"/>
        <c:noMultiLvlLbl val="0"/>
      </c:catAx>
      <c:valAx>
        <c:axId val="213168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68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19288"/>
        <c:axId val="2131622264"/>
      </c:lineChart>
      <c:catAx>
        <c:axId val="21316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22264"/>
        <c:crosses val="autoZero"/>
        <c:auto val="1"/>
        <c:lblAlgn val="ctr"/>
        <c:lblOffset val="100"/>
        <c:noMultiLvlLbl val="0"/>
      </c:catAx>
      <c:valAx>
        <c:axId val="213162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6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53336"/>
        <c:axId val="2131556088"/>
      </c:lineChart>
      <c:catAx>
        <c:axId val="21315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56088"/>
        <c:crosses val="autoZero"/>
        <c:auto val="1"/>
        <c:lblAlgn val="ctr"/>
        <c:lblOffset val="100"/>
        <c:noMultiLvlLbl val="0"/>
      </c:catAx>
      <c:valAx>
        <c:axId val="2131556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5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95096"/>
        <c:axId val="2131497864"/>
      </c:lineChart>
      <c:catAx>
        <c:axId val="213149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97864"/>
        <c:crosses val="autoZero"/>
        <c:auto val="1"/>
        <c:lblAlgn val="ctr"/>
        <c:lblOffset val="100"/>
        <c:noMultiLvlLbl val="0"/>
      </c:catAx>
      <c:valAx>
        <c:axId val="213149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49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42936"/>
        <c:axId val="2131434760"/>
      </c:lineChart>
      <c:catAx>
        <c:axId val="21314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34760"/>
        <c:crosses val="autoZero"/>
        <c:auto val="1"/>
        <c:lblAlgn val="ctr"/>
        <c:lblOffset val="100"/>
        <c:noMultiLvlLbl val="0"/>
      </c:catAx>
      <c:valAx>
        <c:axId val="2131434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44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1288"/>
        <c:axId val="2102172792"/>
      </c:lineChart>
      <c:catAx>
        <c:axId val="21021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72792"/>
        <c:crosses val="autoZero"/>
        <c:auto val="1"/>
        <c:lblAlgn val="ctr"/>
        <c:lblOffset val="100"/>
        <c:noMultiLvlLbl val="0"/>
      </c:catAx>
      <c:valAx>
        <c:axId val="210217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23544"/>
        <c:axId val="2124604392"/>
      </c:lineChart>
      <c:catAx>
        <c:axId val="21246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04392"/>
        <c:crosses val="autoZero"/>
        <c:auto val="1"/>
        <c:lblAlgn val="ctr"/>
        <c:lblOffset val="100"/>
        <c:noMultiLvlLbl val="0"/>
      </c:catAx>
      <c:valAx>
        <c:axId val="21246043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6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56088"/>
        <c:axId val="2134081272"/>
      </c:lineChart>
      <c:catAx>
        <c:axId val="213395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81272"/>
        <c:crosses val="autoZero"/>
        <c:auto val="1"/>
        <c:lblAlgn val="ctr"/>
        <c:lblOffset val="100"/>
        <c:noMultiLvlLbl val="0"/>
      </c:catAx>
      <c:valAx>
        <c:axId val="213408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5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17848"/>
        <c:axId val="2134016600"/>
      </c:lineChart>
      <c:catAx>
        <c:axId val="213401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16600"/>
        <c:crosses val="autoZero"/>
        <c:auto val="1"/>
        <c:lblAlgn val="ctr"/>
        <c:lblOffset val="100"/>
        <c:noMultiLvlLbl val="0"/>
      </c:catAx>
      <c:valAx>
        <c:axId val="213401660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1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0488"/>
        <c:axId val="2110411048"/>
      </c:lineChart>
      <c:catAx>
        <c:axId val="211035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11048"/>
        <c:crosses val="autoZero"/>
        <c:auto val="1"/>
        <c:lblAlgn val="ctr"/>
        <c:lblOffset val="100"/>
        <c:noMultiLvlLbl val="0"/>
      </c:catAx>
      <c:valAx>
        <c:axId val="21104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5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5"/>
  <sheetViews>
    <sheetView topLeftCell="EE1" workbookViewId="0">
      <selection activeCell="EQ7" sqref="E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</row>
    <row r="5" spans="1:14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</row>
    <row r="6" spans="1:147">
      <c r="A6" s="10"/>
      <c r="B6" s="34">
        <f>SUM(D6:MI6)</f>
        <v>-96274.099999999991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</row>
    <row r="7" spans="1:14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</row>
    <row r="8" spans="1:147">
      <c r="A8" s="8">
        <f>B8/F2</f>
        <v>-2.9161401288518942E-3</v>
      </c>
      <c r="B8" s="7">
        <f>SUM(D8:MI8)</f>
        <v>-1839.501193279775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</row>
    <row r="9" spans="1:14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</row>
    <row r="10" spans="1:147">
      <c r="A10" s="10"/>
      <c r="B10" s="10">
        <f>B6/B8</f>
        <v>52.33706852255213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9"/>
  <sheetViews>
    <sheetView topLeftCell="FK1" workbookViewId="0">
      <selection activeCell="GA7" sqref="G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3">
      <c r="C2" s="1" t="s">
        <v>20</v>
      </c>
      <c r="D2" s="1" t="s">
        <v>7</v>
      </c>
      <c r="E2">
        <v>16.73</v>
      </c>
      <c r="F2">
        <f>E2*10000</f>
        <v>167300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-10198.370000000006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</row>
    <row r="7" spans="1:18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</row>
    <row r="8" spans="1:183">
      <c r="A8" s="8">
        <f>B8/F2</f>
        <v>-1.4471800076057206E-2</v>
      </c>
      <c r="B8" s="7">
        <f>SUM(D8:MI8)</f>
        <v>-2421.1321527243704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</row>
    <row r="9" spans="1:18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</row>
    <row r="10" spans="1:183">
      <c r="B10" s="10">
        <f>B6/B8</f>
        <v>4.2122318637271929</v>
      </c>
    </row>
    <row r="12" spans="1:183">
      <c r="C12" s="17" t="s">
        <v>26</v>
      </c>
      <c r="D12" s="17" t="s">
        <v>27</v>
      </c>
    </row>
    <row r="13" spans="1:183">
      <c r="C13" s="10">
        <v>400</v>
      </c>
      <c r="D13" s="10">
        <v>8.4030000000000005</v>
      </c>
    </row>
    <row r="14" spans="1:183">
      <c r="A14" s="1" t="s">
        <v>29</v>
      </c>
      <c r="B14" s="23">
        <v>42991</v>
      </c>
      <c r="C14">
        <v>2000</v>
      </c>
      <c r="D14">
        <v>4.75</v>
      </c>
    </row>
    <row r="15" spans="1:183">
      <c r="A15" s="1" t="s">
        <v>29</v>
      </c>
      <c r="B15" s="11">
        <v>42993</v>
      </c>
      <c r="C15">
        <v>2000</v>
      </c>
      <c r="D15">
        <v>4.71</v>
      </c>
    </row>
    <row r="16" spans="1:18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20"/>
  <sheetViews>
    <sheetView topLeftCell="FQ1" workbookViewId="0">
      <selection activeCell="GA7" sqref="G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-57505.509999999966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</row>
    <row r="7" spans="1:18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</row>
    <row r="8" spans="1:183">
      <c r="A8" s="8">
        <f>B8/F2</f>
        <v>-3.5788778621042072E-2</v>
      </c>
      <c r="B8" s="7">
        <f>SUM(D8:MI8)</f>
        <v>-3389.197335412684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</row>
    <row r="9" spans="1:18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</row>
    <row r="10" spans="1:183">
      <c r="B10">
        <f>B6/B8</f>
        <v>16.967294704012222</v>
      </c>
    </row>
    <row r="16" spans="1:18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J1" workbookViewId="0">
      <selection activeCell="GA7" sqref="G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3">
      <c r="C2" s="1" t="s">
        <v>11</v>
      </c>
      <c r="D2" s="1" t="s">
        <v>7</v>
      </c>
      <c r="E2">
        <v>4.05</v>
      </c>
      <c r="F2">
        <f>E2*10000</f>
        <v>40500</v>
      </c>
    </row>
    <row r="3" spans="1:183">
      <c r="C3" s="1" t="s">
        <v>1</v>
      </c>
    </row>
    <row r="4" spans="1:18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 s="27" customFormat="1">
      <c r="B6" s="28">
        <f>SUM(D6:MI6)</f>
        <v>-25150.749999999985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</row>
    <row r="7" spans="1:18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</row>
    <row r="8" spans="1:183">
      <c r="A8" s="8">
        <f>B8/F2</f>
        <v>-5.3686291297730684E-2</v>
      </c>
      <c r="B8" s="7">
        <f>SUM(D8:MI8)</f>
        <v>-2174.2947975580928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</row>
    <row r="9" spans="1:18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</row>
    <row r="10" spans="1:183">
      <c r="B10" s="10">
        <f>B6/B8</f>
        <v>11.567313700169034</v>
      </c>
    </row>
    <row r="12" spans="1:183">
      <c r="C12" s="17" t="s">
        <v>26</v>
      </c>
      <c r="D12" s="17" t="s">
        <v>27</v>
      </c>
    </row>
    <row r="13" spans="1:183">
      <c r="C13" s="10">
        <v>300</v>
      </c>
      <c r="D13" s="10">
        <v>27.286999999999999</v>
      </c>
    </row>
    <row r="14" spans="1:18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4"/>
  <sheetViews>
    <sheetView topLeftCell="FC1" workbookViewId="0">
      <selection activeCell="FR7" sqref="F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4">
      <c r="C2" s="1" t="s">
        <v>8</v>
      </c>
      <c r="D2" s="1" t="s">
        <v>7</v>
      </c>
      <c r="E2">
        <v>220.39</v>
      </c>
      <c r="F2">
        <f>E2*10000</f>
        <v>2203900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</row>
    <row r="6" spans="1:174">
      <c r="B6" s="15">
        <f>SUM(D6:MI6)</f>
        <v>-149505.89999999991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</row>
    <row r="7" spans="1:17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</row>
    <row r="8" spans="1:174">
      <c r="A8" s="8">
        <f>B8/F2</f>
        <v>-2.7874325221648434E-2</v>
      </c>
      <c r="B8" s="7">
        <f>SUM(D8:MI8)</f>
        <v>-61432.225355990988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" si="81">FR6/FR7</f>
        <v>-35.678217821782177</v>
      </c>
    </row>
    <row r="9" spans="1:17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</row>
    <row r="10" spans="1:174">
      <c r="T10" s="22" t="s">
        <v>49</v>
      </c>
      <c r="FE10" t="s">
        <v>82</v>
      </c>
    </row>
    <row r="13" spans="1:174">
      <c r="C13" s="1" t="s">
        <v>26</v>
      </c>
      <c r="D13" s="1" t="s">
        <v>27</v>
      </c>
      <c r="E13" s="1" t="s">
        <v>47</v>
      </c>
    </row>
    <row r="14" spans="1:17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5"/>
  <sheetViews>
    <sheetView topLeftCell="FL1" workbookViewId="0">
      <selection activeCell="GA7" sqref="G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3">
      <c r="C2" s="1" t="s">
        <v>9</v>
      </c>
      <c r="D2" s="1" t="s">
        <v>7</v>
      </c>
      <c r="E2">
        <v>9.6</v>
      </c>
      <c r="F2">
        <f>E2*10000</f>
        <v>96000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-82195.239999999976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</row>
    <row r="7" spans="1:18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</row>
    <row r="8" spans="1:183">
      <c r="A8" s="8">
        <f>B8/F2</f>
        <v>-0.14560333176007723</v>
      </c>
      <c r="B8" s="7">
        <f>SUM(D8:MI8)</f>
        <v>-13977.919848967413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" si="86">GA6/GA7</f>
        <v>-81.012422360248451</v>
      </c>
    </row>
    <row r="9" spans="1:18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</row>
    <row r="12" spans="1:183">
      <c r="C12" s="1" t="s">
        <v>26</v>
      </c>
      <c r="D12" s="1" t="s">
        <v>27</v>
      </c>
      <c r="E12" s="1" t="s">
        <v>30</v>
      </c>
    </row>
    <row r="13" spans="1:18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3">
      <c r="C14" s="12"/>
      <c r="D14" s="13"/>
      <c r="E14" s="13"/>
    </row>
    <row r="15" spans="1:18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5"/>
  <sheetViews>
    <sheetView topLeftCell="EO1" workbookViewId="0">
      <selection activeCell="FC6" sqref="FC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9">
      <c r="C2" s="1" t="s">
        <v>15</v>
      </c>
      <c r="D2" s="1" t="s">
        <v>7</v>
      </c>
      <c r="E2">
        <v>3.89</v>
      </c>
      <c r="F2">
        <f>E2*10000</f>
        <v>38900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</row>
    <row r="5" spans="1:1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</row>
    <row r="6" spans="1:159">
      <c r="B6" s="15">
        <f>SUM(D6:MI6)</f>
        <v>-4361.4799999999996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</row>
    <row r="7" spans="1:15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</row>
    <row r="8" spans="1:159">
      <c r="A8" s="8">
        <f>B8/F2</f>
        <v>-1.3553527641485473E-2</v>
      </c>
      <c r="B8" s="7">
        <f>SUM(D8:MI8)</f>
        <v>-527.23222525378492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" si="75">FC6/FC7</f>
        <v>-88.394736842105274</v>
      </c>
    </row>
    <row r="9" spans="1:15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</row>
    <row r="10" spans="1:159">
      <c r="CD10" s="1" t="s">
        <v>76</v>
      </c>
      <c r="FB10" t="s">
        <v>82</v>
      </c>
    </row>
    <row r="14" spans="1:159">
      <c r="C14" s="1" t="s">
        <v>26</v>
      </c>
      <c r="D14" s="17" t="s">
        <v>27</v>
      </c>
      <c r="E14" s="1" t="s">
        <v>30</v>
      </c>
    </row>
    <row r="15" spans="1:15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8"/>
  <sheetViews>
    <sheetView topLeftCell="FL1" workbookViewId="0">
      <selection activeCell="GA7" sqref="G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-68643.040000000066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</row>
    <row r="7" spans="1:18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</row>
    <row r="8" spans="1:183">
      <c r="A8" s="8">
        <f>B8/F2</f>
        <v>-2.4082143339936218E-2</v>
      </c>
      <c r="B8" s="7">
        <f>SUM(D8:MI8)</f>
        <v>-19101.956097237406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</row>
    <row r="9" spans="1:18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</row>
    <row r="14" spans="1:183">
      <c r="C14" s="1" t="s">
        <v>26</v>
      </c>
      <c r="D14" s="1" t="s">
        <v>27</v>
      </c>
      <c r="E14" s="1" t="s">
        <v>30</v>
      </c>
    </row>
    <row r="15" spans="1:18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5"/>
  <sheetViews>
    <sheetView topLeftCell="FP1" workbookViewId="0">
      <selection activeCell="FZ7" sqref="F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2">
      <c r="C2" s="1" t="s">
        <v>14</v>
      </c>
      <c r="D2" s="1" t="s">
        <v>7</v>
      </c>
      <c r="E2">
        <v>19.88</v>
      </c>
      <c r="F2">
        <f>E2*10000</f>
        <v>198800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</row>
    <row r="6" spans="1:182">
      <c r="B6" s="15">
        <f>SUM(D6:MI6)</f>
        <v>-24177.690000000002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</row>
    <row r="7" spans="1:18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</row>
    <row r="8" spans="1:182">
      <c r="A8" s="8">
        <f>B8/F2</f>
        <v>-2.7247322512983174E-2</v>
      </c>
      <c r="B8" s="7">
        <f>SUM(D8:MI8)</f>
        <v>-5416.7677155810552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" si="85">FZ6/FZ7</f>
        <v>-366.08875739644969</v>
      </c>
    </row>
    <row r="9" spans="1:18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</row>
    <row r="10" spans="1:18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2">
      <c r="C13" s="17" t="s">
        <v>26</v>
      </c>
      <c r="D13" s="17" t="s">
        <v>27</v>
      </c>
      <c r="E13" s="1" t="s">
        <v>35</v>
      </c>
    </row>
    <row r="14" spans="1:18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N1" workbookViewId="0">
      <selection activeCell="GA7" sqref="G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-62059.460000000014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</row>
    <row r="7" spans="1:18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</row>
    <row r="8" spans="1:183">
      <c r="A8" s="8">
        <f>B8/F2</f>
        <v>-9.5813567463191602E-3</v>
      </c>
      <c r="B8" s="7">
        <f>SUM(D8:MI8)</f>
        <v>-17105.596199203595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</row>
    <row r="9" spans="1:18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</row>
    <row r="10" spans="1:183">
      <c r="B10">
        <f>B6/B8</f>
        <v>3.6280208697367349</v>
      </c>
      <c r="U10" s="1" t="s">
        <v>51</v>
      </c>
      <c r="V10" s="1" t="s">
        <v>41</v>
      </c>
    </row>
    <row r="12" spans="1:183">
      <c r="C12" s="1" t="s">
        <v>26</v>
      </c>
      <c r="D12" s="1" t="s">
        <v>27</v>
      </c>
    </row>
    <row r="13" spans="1:183">
      <c r="C13">
        <v>800</v>
      </c>
      <c r="D13">
        <v>9.1660000000000004</v>
      </c>
    </row>
    <row r="14" spans="1:18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3"/>
  <sheetViews>
    <sheetView topLeftCell="FC1" workbookViewId="0">
      <selection activeCell="FM7" sqref="F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9">
      <c r="C2" s="1" t="s">
        <v>53</v>
      </c>
      <c r="D2" s="1" t="s">
        <v>7</v>
      </c>
      <c r="E2">
        <v>12.56</v>
      </c>
      <c r="F2">
        <f>E2*10000</f>
        <v>125600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</row>
    <row r="6" spans="1:169">
      <c r="B6" s="15">
        <f>SUM(D6:MI6)</f>
        <v>485933.75000000023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</row>
    <row r="7" spans="1:16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</row>
    <row r="8" spans="1:169">
      <c r="A8" s="8">
        <f>B8/F2</f>
        <v>6.5402112695163691E-3</v>
      </c>
      <c r="B8" s="7">
        <f>SUM(D8:MI8)</f>
        <v>821.45053545125597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</row>
    <row r="9" spans="1:16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</row>
    <row r="10" spans="1:169">
      <c r="B10">
        <f>B6/B8</f>
        <v>591.55570424341761</v>
      </c>
    </row>
    <row r="12" spans="1:169">
      <c r="C12" s="17" t="s">
        <v>26</v>
      </c>
      <c r="D12" s="17" t="s">
        <v>27</v>
      </c>
    </row>
    <row r="13" spans="1:16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J1" workbookViewId="0">
      <selection activeCell="GA7" sqref="G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3">
      <c r="C2" s="1" t="s">
        <v>19</v>
      </c>
      <c r="D2" s="1" t="s">
        <v>7</v>
      </c>
      <c r="E2">
        <v>19.34</v>
      </c>
      <c r="F2">
        <f>E2*10000</f>
        <v>193400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-27513.679999999986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</row>
    <row r="7" spans="1:18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</row>
    <row r="8" spans="1:183">
      <c r="A8" s="8">
        <f>B8/F2</f>
        <v>-5.160939892737805E-2</v>
      </c>
      <c r="B8" s="7">
        <f>SUM(D8:MI8)</f>
        <v>-9981.257752554915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</row>
    <row r="9" spans="1:18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</row>
    <row r="10" spans="1:183">
      <c r="DY10" s="1" t="s">
        <v>41</v>
      </c>
    </row>
    <row r="12" spans="1:183">
      <c r="C12" s="17" t="s">
        <v>26</v>
      </c>
      <c r="D12" s="17" t="s">
        <v>27</v>
      </c>
    </row>
    <row r="13" spans="1:183">
      <c r="C13" s="10">
        <v>600</v>
      </c>
      <c r="D13" s="10">
        <v>7.2480000000000002</v>
      </c>
    </row>
    <row r="14" spans="1:18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L1" workbookViewId="0">
      <selection activeCell="GA7" sqref="G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3">
      <c r="C2" s="1" t="s">
        <v>21</v>
      </c>
      <c r="D2" s="1" t="s">
        <v>7</v>
      </c>
      <c r="E2">
        <v>5.4</v>
      </c>
      <c r="F2">
        <f>E2*10000</f>
        <v>54000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-5929.9400000000032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</row>
    <row r="7" spans="1:18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</row>
    <row r="8" spans="1:183">
      <c r="A8" s="8">
        <f>B8/F2</f>
        <v>-1.9549416874493266E-2</v>
      </c>
      <c r="B8" s="7">
        <f>SUM(D8:MI8)</f>
        <v>-1055.6685112226364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</row>
    <row r="9" spans="1:18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</row>
    <row r="12" spans="1:183">
      <c r="C12" s="17" t="s">
        <v>26</v>
      </c>
      <c r="D12" s="17" t="s">
        <v>27</v>
      </c>
    </row>
    <row r="13" spans="1:183">
      <c r="C13" s="10">
        <v>300</v>
      </c>
      <c r="D13" s="10">
        <v>8.4870000000000001</v>
      </c>
    </row>
    <row r="14" spans="1:18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3"/>
  <sheetViews>
    <sheetView tabSelected="1" topLeftCell="EQ1" workbookViewId="0">
      <selection activeCell="FH7" sqref="F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4">
      <c r="C2" s="1" t="s">
        <v>58</v>
      </c>
      <c r="D2" s="1" t="s">
        <v>7</v>
      </c>
      <c r="E2">
        <v>7.83</v>
      </c>
      <c r="F2">
        <f>E2*10000</f>
        <v>78300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</row>
    <row r="6" spans="1:164">
      <c r="B6" s="15">
        <f>SUM(D6:MI6)</f>
        <v>-5795.64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</row>
    <row r="7" spans="1:16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</row>
    <row r="8" spans="1:164">
      <c r="A8" s="8">
        <f>B8/F2</f>
        <v>-6.6012372062188036E-3</v>
      </c>
      <c r="B8" s="7">
        <f>SUM(D8:MI8)</f>
        <v>-516.87687324693229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</row>
    <row r="9" spans="1:16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</row>
    <row r="12" spans="1:164">
      <c r="C12" s="17" t="s">
        <v>26</v>
      </c>
      <c r="D12" s="17" t="s">
        <v>27</v>
      </c>
    </row>
    <row r="13" spans="1:16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Q7" sqref="B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-102518.95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-2.6170126969543624E-2</v>
      </c>
      <c r="B8" s="7">
        <f>SUM(D8:MI8)</f>
        <v>-1711.526303808153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" si="31">BQ6/BQ7</f>
        <v>-39.12881355932204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Q7" sqref="B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-9257.5099999999984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-1.1121827854439364E-3</v>
      </c>
      <c r="B8" s="7">
        <f>SUM(D8:MI8)</f>
        <v>-115.77822796471379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" si="31">BQ6/BQ7</f>
        <v>-8.8181902294596597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7"/>
  <sheetViews>
    <sheetView topLeftCell="FN1" workbookViewId="0">
      <selection activeCell="GA7" sqref="G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125148.13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</row>
    <row r="7" spans="1:18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</row>
    <row r="8" spans="1:183">
      <c r="A8" s="8">
        <f>B8/F2</f>
        <v>2.2070008274826278E-3</v>
      </c>
      <c r="B8" s="7">
        <f>SUM(D8:MI8)</f>
        <v>21089.658507258493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" si="87">GA6/GA7</f>
        <v>-87.247592847317748</v>
      </c>
    </row>
    <row r="9" spans="1:18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</row>
    <row r="10" spans="1:183">
      <c r="B10" s="10">
        <f>B6/B8</f>
        <v>5.9340994050201141</v>
      </c>
    </row>
    <row r="12" spans="1:183">
      <c r="C12" s="17" t="s">
        <v>26</v>
      </c>
      <c r="D12" s="17" t="s">
        <v>27</v>
      </c>
    </row>
    <row r="13" spans="1:183">
      <c r="C13" s="10">
        <v>1000</v>
      </c>
      <c r="D13" s="10">
        <v>7.5910000000000002</v>
      </c>
    </row>
    <row r="14" spans="1:183">
      <c r="C14">
        <v>900</v>
      </c>
      <c r="D14">
        <v>5.9</v>
      </c>
    </row>
    <row r="15" spans="1:183">
      <c r="A15" s="1" t="s">
        <v>28</v>
      </c>
      <c r="B15" s="38">
        <v>11232</v>
      </c>
      <c r="C15">
        <v>1900</v>
      </c>
      <c r="D15">
        <v>6</v>
      </c>
    </row>
    <row r="16" spans="1:18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7"/>
  <sheetViews>
    <sheetView topLeftCell="FJ1" workbookViewId="0">
      <selection activeCell="GA7" sqref="G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3">
      <c r="C2" s="1" t="s">
        <v>17</v>
      </c>
      <c r="D2" s="1" t="s">
        <v>7</v>
      </c>
      <c r="E2">
        <v>220.9</v>
      </c>
      <c r="F2">
        <f>E2*10000</f>
        <v>2209000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134314.40999999989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</row>
    <row r="7" spans="1:18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</row>
    <row r="8" spans="1:183">
      <c r="A8" s="8">
        <f>B8/F2</f>
        <v>6.8379517865668196E-3</v>
      </c>
      <c r="B8" s="7">
        <f>SUM(D8:MI8)</f>
        <v>15105.035496526105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</row>
    <row r="9" spans="1:18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</row>
    <row r="10" spans="1:183">
      <c r="B10" s="10">
        <f>B6/B8</f>
        <v>8.8920287562971865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3">
      <c r="AB11" s="1" t="s">
        <v>61</v>
      </c>
    </row>
    <row r="13" spans="1:183">
      <c r="C13" s="17" t="s">
        <v>26</v>
      </c>
      <c r="D13" s="17" t="s">
        <v>27</v>
      </c>
      <c r="E13" s="1" t="s">
        <v>28</v>
      </c>
    </row>
    <row r="14" spans="1:18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EN1" workbookViewId="0">
      <selection activeCell="FD7" sqref="F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0">
      <c r="C2" s="1" t="s">
        <v>33</v>
      </c>
      <c r="D2" s="1" t="s">
        <v>7</v>
      </c>
      <c r="E2">
        <v>11.94</v>
      </c>
      <c r="F2">
        <f>E2*10000</f>
        <v>119400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</row>
    <row r="6" spans="1:160">
      <c r="B6" s="15">
        <f>SUM(D6:MI6)</f>
        <v>-29120.340000000011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</row>
    <row r="7" spans="1:16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</row>
    <row r="8" spans="1:160">
      <c r="A8" s="8">
        <f>B8/F2</f>
        <v>-5.4331883806228887E-2</v>
      </c>
      <c r="B8" s="7">
        <f>SUM(D8:MI8)</f>
        <v>-6487.2269264637289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</row>
    <row r="9" spans="1:16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</row>
    <row r="10" spans="1:160">
      <c r="B10">
        <f>B6/B8</f>
        <v>4.4888733398869833</v>
      </c>
      <c r="DF10" t="s">
        <v>82</v>
      </c>
    </row>
    <row r="12" spans="1:160">
      <c r="C12" s="17" t="s">
        <v>26</v>
      </c>
      <c r="D12" s="17" t="s">
        <v>27</v>
      </c>
    </row>
    <row r="13" spans="1:160">
      <c r="C13" s="10">
        <v>800</v>
      </c>
      <c r="D13" s="10">
        <v>14.318</v>
      </c>
    </row>
    <row r="14" spans="1:16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7"/>
  <sheetViews>
    <sheetView topLeftCell="FS3" workbookViewId="0">
      <selection activeCell="GA7" sqref="G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</row>
    <row r="6" spans="1:183">
      <c r="B6" s="15">
        <f>SUM(D6:MI6)</f>
        <v>82525.089999999909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</row>
    <row r="7" spans="1:18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</row>
    <row r="8" spans="1:183">
      <c r="A8" s="8">
        <f>B8/F2</f>
        <v>2.9745664341130885E-3</v>
      </c>
      <c r="B8" s="7">
        <f>SUM(D8:MI8)</f>
        <v>8790.4387260909989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</row>
    <row r="9" spans="1:18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</row>
    <row r="10" spans="1:183">
      <c r="B10">
        <f>B6/B8</f>
        <v>9.3880513329848121</v>
      </c>
      <c r="AJ10" t="s">
        <v>65</v>
      </c>
    </row>
    <row r="12" spans="1:183">
      <c r="C12" s="17" t="s">
        <v>26</v>
      </c>
      <c r="D12" s="17" t="s">
        <v>27</v>
      </c>
      <c r="E12" s="1" t="s">
        <v>30</v>
      </c>
    </row>
    <row r="13" spans="1:18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3">
      <c r="A14" s="1" t="s">
        <v>29</v>
      </c>
      <c r="B14" s="16">
        <v>43040</v>
      </c>
      <c r="C14">
        <v>1700</v>
      </c>
      <c r="D14">
        <v>8.23</v>
      </c>
    </row>
    <row r="15" spans="1:183">
      <c r="A15" s="1" t="s">
        <v>29</v>
      </c>
      <c r="B15" s="16">
        <v>43054</v>
      </c>
      <c r="C15">
        <v>2400</v>
      </c>
      <c r="D15">
        <v>8.34</v>
      </c>
    </row>
    <row r="16" spans="1:18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5"/>
  <sheetViews>
    <sheetView topLeftCell="DJ1" workbookViewId="0">
      <selection activeCell="DU7" sqref="D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</row>
    <row r="6" spans="1:125">
      <c r="B6" s="15">
        <f>SUM(D6:MI6)</f>
        <v>17418.460000000036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</row>
    <row r="7" spans="1:12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</row>
    <row r="8" spans="1:125">
      <c r="A8" s="8">
        <f>B8/F2</f>
        <v>-2.7475973505410152E-2</v>
      </c>
      <c r="B8" s="7">
        <f>SUM(D8:MI8)</f>
        <v>-1574.373281860002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" si="58">DU6/DU7</f>
        <v>-35.227188081936681</v>
      </c>
    </row>
    <row r="9" spans="1:12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</row>
    <row r="10" spans="1:125">
      <c r="B10" s="10">
        <f>B6/B8</f>
        <v>-11.063742125642182</v>
      </c>
      <c r="CC10" s="1" t="s">
        <v>75</v>
      </c>
      <c r="CD10" s="1" t="s">
        <v>83</v>
      </c>
    </row>
    <row r="12" spans="1:125">
      <c r="C12" s="1" t="s">
        <v>26</v>
      </c>
      <c r="D12" s="1" t="s">
        <v>27</v>
      </c>
      <c r="E12" s="1" t="s">
        <v>28</v>
      </c>
    </row>
    <row r="13" spans="1:12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5">
      <c r="A14" s="1" t="s">
        <v>29</v>
      </c>
      <c r="B14" s="11">
        <v>42999</v>
      </c>
      <c r="C14">
        <v>1000</v>
      </c>
      <c r="D14">
        <v>18.510000000000002</v>
      </c>
    </row>
    <row r="15" spans="1:12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2018-05-10T12:50:26Z</dcterms:modified>
</cp:coreProperties>
</file>