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G8" i="20" l="1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<sst xmlns="http://schemas.openxmlformats.org/spreadsheetml/2006/main" count="324" uniqueCount="84">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</sst>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02568"/>
        <c:axId val="2130105512"/>
      </c:lineChart>
      <c:catAx>
        <c:axId val="21301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05512"/>
        <c:crosses val="autoZero"/>
        <c:auto val="1"/>
        <c:lblAlgn val="ctr"/>
        <c:lblOffset val="100"/>
        <c:tickLblSkip val="2"/>
        <c:noMultiLvlLbl val="0"/>
      </c:catAx>
      <c:valAx>
        <c:axId val="213010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7128"/>
        <c:axId val="-2137952728"/>
      </c:lineChart>
      <c:catAx>
        <c:axId val="-213784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52728"/>
        <c:crosses val="autoZero"/>
        <c:auto val="1"/>
        <c:lblAlgn val="ctr"/>
        <c:lblOffset val="100"/>
        <c:noMultiLvlLbl val="0"/>
      </c:catAx>
      <c:valAx>
        <c:axId val="-213795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84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84792"/>
        <c:axId val="-2138044552"/>
      </c:lineChart>
      <c:catAx>
        <c:axId val="-213798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44552"/>
        <c:crosses val="autoZero"/>
        <c:auto val="1"/>
        <c:lblAlgn val="ctr"/>
        <c:lblOffset val="100"/>
        <c:noMultiLvlLbl val="0"/>
      </c:catAx>
      <c:valAx>
        <c:axId val="-213804455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98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23096"/>
        <c:axId val="-2138020088"/>
      </c:barChart>
      <c:catAx>
        <c:axId val="-213802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20088"/>
        <c:crosses val="autoZero"/>
        <c:auto val="1"/>
        <c:lblAlgn val="ctr"/>
        <c:lblOffset val="100"/>
        <c:noMultiLvlLbl val="0"/>
      </c:catAx>
      <c:valAx>
        <c:axId val="-213802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802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48440"/>
        <c:axId val="2078251448"/>
      </c:lineChart>
      <c:catAx>
        <c:axId val="20782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51448"/>
        <c:crosses val="autoZero"/>
        <c:auto val="1"/>
        <c:lblAlgn val="ctr"/>
        <c:lblOffset val="100"/>
        <c:noMultiLvlLbl val="0"/>
      </c:catAx>
      <c:valAx>
        <c:axId val="207825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2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211096"/>
        <c:axId val="2078202968"/>
      </c:lineChart>
      <c:catAx>
        <c:axId val="207821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202968"/>
        <c:crosses val="autoZero"/>
        <c:auto val="1"/>
        <c:lblAlgn val="ctr"/>
        <c:lblOffset val="100"/>
        <c:noMultiLvlLbl val="0"/>
      </c:catAx>
      <c:valAx>
        <c:axId val="20782029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21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185576"/>
        <c:axId val="2078176488"/>
      </c:barChart>
      <c:catAx>
        <c:axId val="207818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76488"/>
        <c:crosses val="autoZero"/>
        <c:auto val="1"/>
        <c:lblAlgn val="ctr"/>
        <c:lblOffset val="100"/>
        <c:noMultiLvlLbl val="0"/>
      </c:catAx>
      <c:valAx>
        <c:axId val="207817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18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68216"/>
        <c:axId val="2078755896"/>
      </c:lineChart>
      <c:catAx>
        <c:axId val="20765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55896"/>
        <c:crosses val="autoZero"/>
        <c:auto val="1"/>
        <c:lblAlgn val="ctr"/>
        <c:lblOffset val="100"/>
        <c:noMultiLvlLbl val="0"/>
      </c:catAx>
      <c:valAx>
        <c:axId val="207875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56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492232"/>
        <c:axId val="2078507176"/>
      </c:lineChart>
      <c:catAx>
        <c:axId val="20784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507176"/>
        <c:crosses val="autoZero"/>
        <c:auto val="1"/>
        <c:lblAlgn val="ctr"/>
        <c:lblOffset val="100"/>
        <c:noMultiLvlLbl val="0"/>
      </c:catAx>
      <c:valAx>
        <c:axId val="2078507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49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68872"/>
        <c:axId val="-2108765864"/>
      </c:barChart>
      <c:catAx>
        <c:axId val="-210876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65864"/>
        <c:crosses val="autoZero"/>
        <c:auto val="1"/>
        <c:lblAlgn val="ctr"/>
        <c:lblOffset val="100"/>
        <c:noMultiLvlLbl val="0"/>
      </c:catAx>
      <c:valAx>
        <c:axId val="-21087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76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59224"/>
        <c:axId val="2078162232"/>
      </c:lineChart>
      <c:catAx>
        <c:axId val="20781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62232"/>
        <c:crosses val="autoZero"/>
        <c:auto val="1"/>
        <c:lblAlgn val="ctr"/>
        <c:lblOffset val="100"/>
        <c:noMultiLvlLbl val="0"/>
      </c:catAx>
      <c:valAx>
        <c:axId val="207816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1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423432"/>
        <c:axId val="-2127420488"/>
      </c:lineChart>
      <c:catAx>
        <c:axId val="-212742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420488"/>
        <c:crosses val="autoZero"/>
        <c:auto val="1"/>
        <c:lblAlgn val="ctr"/>
        <c:lblOffset val="100"/>
        <c:tickLblSkip val="2"/>
        <c:noMultiLvlLbl val="0"/>
      </c:catAx>
      <c:valAx>
        <c:axId val="-21274204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42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105896"/>
        <c:axId val="2078108904"/>
      </c:lineChart>
      <c:catAx>
        <c:axId val="207810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108904"/>
        <c:crosses val="autoZero"/>
        <c:auto val="1"/>
        <c:lblAlgn val="ctr"/>
        <c:lblOffset val="100"/>
        <c:noMultiLvlLbl val="0"/>
      </c:catAx>
      <c:valAx>
        <c:axId val="2078108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810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92824"/>
        <c:axId val="2078095832"/>
      </c:barChart>
      <c:catAx>
        <c:axId val="207809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95832"/>
        <c:crosses val="autoZero"/>
        <c:auto val="1"/>
        <c:lblAlgn val="ctr"/>
        <c:lblOffset val="100"/>
        <c:noMultiLvlLbl val="0"/>
      </c:catAx>
      <c:valAx>
        <c:axId val="207809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9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49896"/>
        <c:axId val="2078052904"/>
      </c:lineChart>
      <c:catAx>
        <c:axId val="207804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52904"/>
        <c:crosses val="autoZero"/>
        <c:auto val="1"/>
        <c:lblAlgn val="ctr"/>
        <c:lblOffset val="100"/>
        <c:noMultiLvlLbl val="0"/>
      </c:catAx>
      <c:valAx>
        <c:axId val="207805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4264"/>
        <c:axId val="2127017288"/>
      </c:lineChart>
      <c:catAx>
        <c:axId val="212701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17288"/>
        <c:crosses val="autoZero"/>
        <c:auto val="1"/>
        <c:lblAlgn val="ctr"/>
        <c:lblOffset val="100"/>
        <c:noMultiLvlLbl val="0"/>
      </c:catAx>
      <c:valAx>
        <c:axId val="21270172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1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34776"/>
        <c:axId val="2066945032"/>
      </c:barChart>
      <c:catAx>
        <c:axId val="206753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945032"/>
        <c:crosses val="autoZero"/>
        <c:auto val="1"/>
        <c:lblAlgn val="ctr"/>
        <c:lblOffset val="100"/>
        <c:noMultiLvlLbl val="0"/>
      </c:catAx>
      <c:valAx>
        <c:axId val="206694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53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26424"/>
        <c:axId val="2093544584"/>
      </c:lineChart>
      <c:catAx>
        <c:axId val="207692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44584"/>
        <c:crosses val="autoZero"/>
        <c:auto val="1"/>
        <c:lblAlgn val="ctr"/>
        <c:lblOffset val="100"/>
        <c:noMultiLvlLbl val="0"/>
      </c:catAx>
      <c:valAx>
        <c:axId val="209354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92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32136"/>
        <c:axId val="2076835112"/>
      </c:lineChart>
      <c:catAx>
        <c:axId val="20768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35112"/>
        <c:crosses val="autoZero"/>
        <c:auto val="1"/>
        <c:lblAlgn val="ctr"/>
        <c:lblOffset val="100"/>
        <c:noMultiLvlLbl val="0"/>
      </c:catAx>
      <c:valAx>
        <c:axId val="207683511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3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26264"/>
        <c:axId val="2078003816"/>
      </c:barChart>
      <c:catAx>
        <c:axId val="20780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03816"/>
        <c:crosses val="autoZero"/>
        <c:auto val="1"/>
        <c:lblAlgn val="ctr"/>
        <c:lblOffset val="100"/>
        <c:noMultiLvlLbl val="0"/>
      </c:catAx>
      <c:valAx>
        <c:axId val="207800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80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93576"/>
        <c:axId val="2077996632"/>
      </c:lineChart>
      <c:catAx>
        <c:axId val="20779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96632"/>
        <c:crosses val="autoZero"/>
        <c:auto val="1"/>
        <c:lblAlgn val="ctr"/>
        <c:lblOffset val="100"/>
        <c:noMultiLvlLbl val="0"/>
      </c:catAx>
      <c:valAx>
        <c:axId val="207799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9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57128"/>
        <c:axId val="2077924728"/>
      </c:lineChart>
      <c:catAx>
        <c:axId val="207795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24728"/>
        <c:crosses val="autoZero"/>
        <c:auto val="1"/>
        <c:lblAlgn val="ctr"/>
        <c:lblOffset val="100"/>
        <c:noMultiLvlLbl val="0"/>
      </c:catAx>
      <c:valAx>
        <c:axId val="20779247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95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046056"/>
        <c:axId val="-2127058920"/>
      </c:barChart>
      <c:catAx>
        <c:axId val="-212704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58920"/>
        <c:crosses val="autoZero"/>
        <c:auto val="1"/>
        <c:lblAlgn val="ctr"/>
        <c:lblOffset val="100"/>
        <c:tickLblSkip val="2"/>
        <c:noMultiLvlLbl val="0"/>
      </c:catAx>
      <c:valAx>
        <c:axId val="-212705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04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907224"/>
        <c:axId val="2077910232"/>
      </c:barChart>
      <c:catAx>
        <c:axId val="207790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910232"/>
        <c:crosses val="autoZero"/>
        <c:auto val="1"/>
        <c:lblAlgn val="ctr"/>
        <c:lblOffset val="100"/>
        <c:noMultiLvlLbl val="0"/>
      </c:catAx>
      <c:valAx>
        <c:axId val="207791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90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00712"/>
        <c:axId val="2067607608"/>
      </c:lineChart>
      <c:catAx>
        <c:axId val="206760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07608"/>
        <c:crosses val="autoZero"/>
        <c:auto val="1"/>
        <c:lblAlgn val="ctr"/>
        <c:lblOffset val="100"/>
        <c:noMultiLvlLbl val="0"/>
      </c:catAx>
      <c:valAx>
        <c:axId val="206760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60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92040"/>
        <c:axId val="2077895096"/>
      </c:lineChart>
      <c:catAx>
        <c:axId val="20778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95096"/>
        <c:crosses val="autoZero"/>
        <c:auto val="1"/>
        <c:lblAlgn val="ctr"/>
        <c:lblOffset val="100"/>
        <c:noMultiLvlLbl val="0"/>
      </c:catAx>
      <c:valAx>
        <c:axId val="2077895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8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27480"/>
        <c:axId val="2146838888"/>
      </c:barChart>
      <c:catAx>
        <c:axId val="21467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38888"/>
        <c:crosses val="autoZero"/>
        <c:auto val="1"/>
        <c:lblAlgn val="ctr"/>
        <c:lblOffset val="100"/>
        <c:noMultiLvlLbl val="0"/>
      </c:catAx>
      <c:valAx>
        <c:axId val="214683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41976"/>
        <c:axId val="2146944984"/>
      </c:lineChart>
      <c:catAx>
        <c:axId val="214694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4984"/>
        <c:crosses val="autoZero"/>
        <c:auto val="1"/>
        <c:lblAlgn val="ctr"/>
        <c:lblOffset val="100"/>
        <c:noMultiLvlLbl val="0"/>
      </c:catAx>
      <c:valAx>
        <c:axId val="214694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4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89576"/>
        <c:axId val="2146992584"/>
      </c:lineChart>
      <c:catAx>
        <c:axId val="21469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92584"/>
        <c:crosses val="autoZero"/>
        <c:auto val="1"/>
        <c:lblAlgn val="ctr"/>
        <c:lblOffset val="100"/>
        <c:noMultiLvlLbl val="0"/>
      </c:catAx>
      <c:valAx>
        <c:axId val="214699258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98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13784"/>
        <c:axId val="2147016792"/>
      </c:barChart>
      <c:catAx>
        <c:axId val="214701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16792"/>
        <c:crosses val="autoZero"/>
        <c:auto val="1"/>
        <c:lblAlgn val="ctr"/>
        <c:lblOffset val="100"/>
        <c:noMultiLvlLbl val="0"/>
      </c:catAx>
      <c:valAx>
        <c:axId val="214701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1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59528"/>
        <c:axId val="2146762920"/>
      </c:lineChart>
      <c:catAx>
        <c:axId val="203055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62920"/>
        <c:crosses val="autoZero"/>
        <c:auto val="1"/>
        <c:lblAlgn val="ctr"/>
        <c:lblOffset val="100"/>
        <c:noMultiLvlLbl val="0"/>
      </c:catAx>
      <c:valAx>
        <c:axId val="214676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5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608264"/>
        <c:axId val="2146753592"/>
      </c:lineChart>
      <c:catAx>
        <c:axId val="214660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53592"/>
        <c:crosses val="autoZero"/>
        <c:auto val="1"/>
        <c:lblAlgn val="ctr"/>
        <c:lblOffset val="100"/>
        <c:noMultiLvlLbl val="0"/>
      </c:catAx>
      <c:valAx>
        <c:axId val="214675359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6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37704"/>
        <c:axId val="2147040712"/>
      </c:barChart>
      <c:catAx>
        <c:axId val="214703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40712"/>
        <c:crosses val="autoZero"/>
        <c:auto val="1"/>
        <c:lblAlgn val="ctr"/>
        <c:lblOffset val="100"/>
        <c:noMultiLvlLbl val="0"/>
      </c:catAx>
      <c:valAx>
        <c:axId val="214704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3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99928"/>
        <c:axId val="-2127196952"/>
      </c:lineChart>
      <c:catAx>
        <c:axId val="-21271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96952"/>
        <c:crosses val="autoZero"/>
        <c:auto val="1"/>
        <c:lblAlgn val="ctr"/>
        <c:lblOffset val="100"/>
        <c:noMultiLvlLbl val="0"/>
      </c:catAx>
      <c:valAx>
        <c:axId val="-212719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91304"/>
        <c:axId val="2147094312"/>
      </c:lineChart>
      <c:catAx>
        <c:axId val="21470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94312"/>
        <c:crosses val="autoZero"/>
        <c:auto val="1"/>
        <c:lblAlgn val="ctr"/>
        <c:lblOffset val="100"/>
        <c:noMultiLvlLbl val="0"/>
      </c:catAx>
      <c:valAx>
        <c:axId val="214709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9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39224"/>
        <c:axId val="2147142232"/>
      </c:lineChart>
      <c:catAx>
        <c:axId val="21471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42232"/>
        <c:crosses val="autoZero"/>
        <c:auto val="1"/>
        <c:lblAlgn val="ctr"/>
        <c:lblOffset val="100"/>
        <c:noMultiLvlLbl val="0"/>
      </c:catAx>
      <c:valAx>
        <c:axId val="21471422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63720"/>
        <c:axId val="2147166728"/>
      </c:barChart>
      <c:catAx>
        <c:axId val="214716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66728"/>
        <c:crosses val="autoZero"/>
        <c:auto val="1"/>
        <c:lblAlgn val="ctr"/>
        <c:lblOffset val="100"/>
        <c:noMultiLvlLbl val="0"/>
      </c:catAx>
      <c:valAx>
        <c:axId val="214716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1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25560"/>
        <c:axId val="2077828424"/>
      </c:lineChart>
      <c:catAx>
        <c:axId val="207782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828424"/>
        <c:crosses val="autoZero"/>
        <c:auto val="1"/>
        <c:lblAlgn val="ctr"/>
        <c:lblOffset val="100"/>
        <c:noMultiLvlLbl val="0"/>
      </c:catAx>
      <c:valAx>
        <c:axId val="207782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82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97608"/>
        <c:axId val="2077789496"/>
      </c:lineChart>
      <c:catAx>
        <c:axId val="207779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89496"/>
        <c:crosses val="autoZero"/>
        <c:auto val="1"/>
        <c:lblAlgn val="ctr"/>
        <c:lblOffset val="100"/>
        <c:noMultiLvlLbl val="0"/>
      </c:catAx>
      <c:valAx>
        <c:axId val="20777894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79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36200"/>
        <c:axId val="2147158504"/>
      </c:barChart>
      <c:catAx>
        <c:axId val="21466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58504"/>
        <c:crosses val="autoZero"/>
        <c:auto val="1"/>
        <c:lblAlgn val="ctr"/>
        <c:lblOffset val="100"/>
        <c:noMultiLvlLbl val="0"/>
      </c:catAx>
      <c:valAx>
        <c:axId val="214715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6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62248"/>
        <c:axId val="2126865224"/>
      </c:lineChart>
      <c:catAx>
        <c:axId val="212686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65224"/>
        <c:crosses val="autoZero"/>
        <c:auto val="1"/>
        <c:lblAlgn val="ctr"/>
        <c:lblOffset val="100"/>
        <c:noMultiLvlLbl val="0"/>
      </c:catAx>
      <c:valAx>
        <c:axId val="212686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6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60632"/>
        <c:axId val="2077752952"/>
      </c:lineChart>
      <c:catAx>
        <c:axId val="207776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52952"/>
        <c:crosses val="autoZero"/>
        <c:auto val="1"/>
        <c:lblAlgn val="ctr"/>
        <c:lblOffset val="100"/>
        <c:noMultiLvlLbl val="0"/>
      </c:catAx>
      <c:valAx>
        <c:axId val="207775295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76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24504"/>
        <c:axId val="2077720104"/>
      </c:barChart>
      <c:catAx>
        <c:axId val="207772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20104"/>
        <c:crosses val="autoZero"/>
        <c:auto val="1"/>
        <c:lblAlgn val="ctr"/>
        <c:lblOffset val="100"/>
        <c:noMultiLvlLbl val="0"/>
      </c:catAx>
      <c:valAx>
        <c:axId val="207772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72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57224"/>
        <c:axId val="2067160232"/>
      </c:lineChart>
      <c:catAx>
        <c:axId val="20671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60232"/>
        <c:crosses val="autoZero"/>
        <c:auto val="1"/>
        <c:lblAlgn val="ctr"/>
        <c:lblOffset val="100"/>
        <c:noMultiLvlLbl val="0"/>
      </c:catAx>
      <c:valAx>
        <c:axId val="206716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15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449128"/>
        <c:axId val="-2137446120"/>
      </c:lineChart>
      <c:catAx>
        <c:axId val="-213744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46120"/>
        <c:crosses val="autoZero"/>
        <c:auto val="1"/>
        <c:lblAlgn val="ctr"/>
        <c:lblOffset val="100"/>
        <c:noMultiLvlLbl val="0"/>
      </c:catAx>
      <c:valAx>
        <c:axId val="-21374461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44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99720"/>
        <c:axId val="2077697064"/>
      </c:lineChart>
      <c:catAx>
        <c:axId val="207769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97064"/>
        <c:crosses val="autoZero"/>
        <c:auto val="1"/>
        <c:lblAlgn val="ctr"/>
        <c:lblOffset val="100"/>
        <c:noMultiLvlLbl val="0"/>
      </c:catAx>
      <c:valAx>
        <c:axId val="20776970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69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63480"/>
        <c:axId val="2077653832"/>
      </c:barChart>
      <c:catAx>
        <c:axId val="207766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53832"/>
        <c:crosses val="autoZero"/>
        <c:auto val="1"/>
        <c:lblAlgn val="ctr"/>
        <c:lblOffset val="100"/>
        <c:noMultiLvlLbl val="0"/>
      </c:catAx>
      <c:valAx>
        <c:axId val="207765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66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73416"/>
        <c:axId val="2067476424"/>
      </c:lineChart>
      <c:catAx>
        <c:axId val="20674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76424"/>
        <c:crosses val="autoZero"/>
        <c:auto val="1"/>
        <c:lblAlgn val="ctr"/>
        <c:lblOffset val="100"/>
        <c:noMultiLvlLbl val="0"/>
      </c:catAx>
      <c:valAx>
        <c:axId val="2067476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47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44984"/>
        <c:axId val="2077641192"/>
      </c:lineChart>
      <c:catAx>
        <c:axId val="207764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41192"/>
        <c:crosses val="autoZero"/>
        <c:auto val="1"/>
        <c:lblAlgn val="ctr"/>
        <c:lblOffset val="100"/>
        <c:noMultiLvlLbl val="0"/>
      </c:catAx>
      <c:valAx>
        <c:axId val="207764119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64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299768"/>
        <c:axId val="2067302776"/>
      </c:barChart>
      <c:catAx>
        <c:axId val="206729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02776"/>
        <c:crosses val="autoZero"/>
        <c:auto val="1"/>
        <c:lblAlgn val="ctr"/>
        <c:lblOffset val="100"/>
        <c:noMultiLvlLbl val="0"/>
      </c:catAx>
      <c:valAx>
        <c:axId val="206730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29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08680"/>
        <c:axId val="2067312040"/>
      </c:lineChart>
      <c:catAx>
        <c:axId val="206730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12040"/>
        <c:crosses val="autoZero"/>
        <c:auto val="1"/>
        <c:lblAlgn val="ctr"/>
        <c:lblOffset val="100"/>
        <c:noMultiLvlLbl val="0"/>
      </c:catAx>
      <c:valAx>
        <c:axId val="206731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30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68536"/>
        <c:axId val="2067375800"/>
      </c:lineChart>
      <c:catAx>
        <c:axId val="20673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75800"/>
        <c:crosses val="autoZero"/>
        <c:auto val="1"/>
        <c:lblAlgn val="ctr"/>
        <c:lblOffset val="100"/>
        <c:noMultiLvlLbl val="0"/>
      </c:catAx>
      <c:valAx>
        <c:axId val="20673758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83720"/>
        <c:axId val="2077582120"/>
      </c:barChart>
      <c:catAx>
        <c:axId val="20775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82120"/>
        <c:crosses val="autoZero"/>
        <c:auto val="1"/>
        <c:lblAlgn val="ctr"/>
        <c:lblOffset val="100"/>
        <c:noMultiLvlLbl val="0"/>
      </c:catAx>
      <c:valAx>
        <c:axId val="207758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5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27880"/>
        <c:axId val="2126513656"/>
      </c:lineChart>
      <c:catAx>
        <c:axId val="212742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13656"/>
        <c:crosses val="autoZero"/>
        <c:auto val="1"/>
        <c:lblAlgn val="ctr"/>
        <c:lblOffset val="100"/>
        <c:noMultiLvlLbl val="0"/>
      </c:catAx>
      <c:valAx>
        <c:axId val="212651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67240"/>
        <c:axId val="2077563400"/>
      </c:lineChart>
      <c:catAx>
        <c:axId val="20775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63400"/>
        <c:crosses val="autoZero"/>
        <c:auto val="1"/>
        <c:lblAlgn val="ctr"/>
        <c:lblOffset val="100"/>
        <c:noMultiLvlLbl val="0"/>
      </c:catAx>
      <c:valAx>
        <c:axId val="20775634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5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24696"/>
        <c:axId val="-2137421688"/>
      </c:barChart>
      <c:catAx>
        <c:axId val="-21374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21688"/>
        <c:crosses val="autoZero"/>
        <c:auto val="1"/>
        <c:lblAlgn val="ctr"/>
        <c:lblOffset val="100"/>
        <c:noMultiLvlLbl val="0"/>
      </c:catAx>
      <c:valAx>
        <c:axId val="-213742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2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532680"/>
        <c:axId val="2077529864"/>
      </c:barChart>
      <c:catAx>
        <c:axId val="207753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529864"/>
        <c:crosses val="autoZero"/>
        <c:auto val="1"/>
        <c:lblAlgn val="ctr"/>
        <c:lblOffset val="100"/>
        <c:noMultiLvlLbl val="0"/>
      </c:catAx>
      <c:valAx>
        <c:axId val="207752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44264"/>
        <c:axId val="2077447272"/>
      </c:lineChart>
      <c:catAx>
        <c:axId val="207744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47272"/>
        <c:crosses val="autoZero"/>
        <c:auto val="1"/>
        <c:lblAlgn val="ctr"/>
        <c:lblOffset val="100"/>
        <c:noMultiLvlLbl val="0"/>
      </c:catAx>
      <c:valAx>
        <c:axId val="207744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44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417944"/>
        <c:axId val="2077420952"/>
      </c:lineChart>
      <c:catAx>
        <c:axId val="20774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420952"/>
        <c:crosses val="autoZero"/>
        <c:auto val="1"/>
        <c:lblAlgn val="ctr"/>
        <c:lblOffset val="100"/>
        <c:noMultiLvlLbl val="0"/>
      </c:catAx>
      <c:valAx>
        <c:axId val="20774209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41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55640"/>
        <c:axId val="2077358648"/>
      </c:barChart>
      <c:catAx>
        <c:axId val="207735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58648"/>
        <c:crosses val="autoZero"/>
        <c:auto val="1"/>
        <c:lblAlgn val="ctr"/>
        <c:lblOffset val="100"/>
        <c:noMultiLvlLbl val="0"/>
      </c:catAx>
      <c:valAx>
        <c:axId val="207735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35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51688"/>
        <c:axId val="2126954632"/>
      </c:lineChart>
      <c:catAx>
        <c:axId val="212695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54632"/>
        <c:crosses val="autoZero"/>
        <c:auto val="1"/>
        <c:lblAlgn val="ctr"/>
        <c:lblOffset val="100"/>
        <c:noMultiLvlLbl val="0"/>
      </c:catAx>
      <c:valAx>
        <c:axId val="212695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5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545576"/>
        <c:axId val="2077349496"/>
      </c:lineChart>
      <c:catAx>
        <c:axId val="20775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49496"/>
        <c:crosses val="autoZero"/>
        <c:auto val="1"/>
        <c:lblAlgn val="ctr"/>
        <c:lblOffset val="100"/>
        <c:noMultiLvlLbl val="0"/>
      </c:catAx>
      <c:valAx>
        <c:axId val="20773494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754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89000"/>
        <c:axId val="2077392008"/>
      </c:barChart>
      <c:catAx>
        <c:axId val="20773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92008"/>
        <c:crosses val="autoZero"/>
        <c:auto val="1"/>
        <c:lblAlgn val="ctr"/>
        <c:lblOffset val="100"/>
        <c:noMultiLvlLbl val="0"/>
      </c:catAx>
      <c:valAx>
        <c:axId val="20773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38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1096"/>
        <c:axId val="-2137838088"/>
      </c:lineChart>
      <c:catAx>
        <c:axId val="-21378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38088"/>
        <c:crosses val="autoZero"/>
        <c:auto val="1"/>
        <c:lblAlgn val="ctr"/>
        <c:lblOffset val="100"/>
        <c:noMultiLvlLbl val="0"/>
      </c:catAx>
      <c:valAx>
        <c:axId val="-213783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84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10872"/>
        <c:axId val="-2137907864"/>
      </c:lineChart>
      <c:catAx>
        <c:axId val="-213791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07864"/>
        <c:crosses val="autoZero"/>
        <c:auto val="1"/>
        <c:lblAlgn val="ctr"/>
        <c:lblOffset val="100"/>
        <c:noMultiLvlLbl val="0"/>
      </c:catAx>
      <c:valAx>
        <c:axId val="-21379078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91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86152"/>
        <c:axId val="-2137883144"/>
      </c:barChart>
      <c:catAx>
        <c:axId val="-213788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83144"/>
        <c:crosses val="autoZero"/>
        <c:auto val="1"/>
        <c:lblAlgn val="ctr"/>
        <c:lblOffset val="100"/>
        <c:noMultiLvlLbl val="0"/>
      </c:catAx>
      <c:valAx>
        <c:axId val="-213788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88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5"/>
  <sheetViews>
    <sheetView topLeftCell="DC1" workbookViewId="0">
      <selection activeCell="DP7" sqref="D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</row>
    <row r="5" spans="1:12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</row>
    <row r="6" spans="1:120">
      <c r="A6" s="10"/>
      <c r="B6" s="34">
        <f>SUM(D6:MI6)</f>
        <v>-48747.749999999971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</row>
    <row r="7" spans="1:12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</row>
    <row r="8" spans="1:120">
      <c r="A8" s="8">
        <f>B8/F2</f>
        <v>-1.3495648611071354E-3</v>
      </c>
      <c r="B8" s="7">
        <f>SUM(D8:MI8)</f>
        <v>-851.30551438638099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" si="54">DP6/DP7</f>
        <v>-115.96084337349399</v>
      </c>
    </row>
    <row r="9" spans="1:12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</row>
    <row r="10" spans="1:120">
      <c r="A10" s="10"/>
      <c r="B10" s="10">
        <f>B6/B8</f>
        <v>57.262344923417103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9"/>
  <sheetViews>
    <sheetView topLeftCell="EL1" workbookViewId="0">
      <selection activeCell="EZ7" sqref="E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6">
      <c r="C2" s="1" t="s">
        <v>20</v>
      </c>
      <c r="D2" s="1" t="s">
        <v>7</v>
      </c>
      <c r="E2">
        <v>16.73</v>
      </c>
      <c r="F2">
        <f>E2*10000</f>
        <v>167300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-6390.00000000001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</row>
    <row r="7" spans="1:15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</row>
    <row r="8" spans="1:156">
      <c r="A8" s="8">
        <f>B8/F2</f>
        <v>-8.7749355867124852E-3</v>
      </c>
      <c r="B8" s="7">
        <f>SUM(D8:MI8)</f>
        <v>-1468.0467236569989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" si="73">EZ6/EZ7</f>
        <v>-21.182464454976305</v>
      </c>
    </row>
    <row r="9" spans="1:15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</row>
    <row r="10" spans="1:156">
      <c r="B10" s="10">
        <f>B6/B8</f>
        <v>4.352722496517079</v>
      </c>
    </row>
    <row r="12" spans="1:156">
      <c r="C12" s="17" t="s">
        <v>26</v>
      </c>
      <c r="D12" s="17" t="s">
        <v>27</v>
      </c>
    </row>
    <row r="13" spans="1:156">
      <c r="C13" s="10">
        <v>400</v>
      </c>
      <c r="D13" s="10">
        <v>8.4030000000000005</v>
      </c>
    </row>
    <row r="14" spans="1:156">
      <c r="A14" s="1" t="s">
        <v>29</v>
      </c>
      <c r="B14" s="23">
        <v>42991</v>
      </c>
      <c r="C14">
        <v>2000</v>
      </c>
      <c r="D14">
        <v>4.75</v>
      </c>
    </row>
    <row r="15" spans="1:156">
      <c r="A15" s="1" t="s">
        <v>29</v>
      </c>
      <c r="B15" s="11">
        <v>42993</v>
      </c>
      <c r="C15">
        <v>2000</v>
      </c>
      <c r="D15">
        <v>4.71</v>
      </c>
    </row>
    <row r="16" spans="1:15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20"/>
  <sheetViews>
    <sheetView topLeftCell="EJ1" workbookViewId="0">
      <selection activeCell="EZ7" sqref="E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-9714.7099999999809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</row>
    <row r="7" spans="1:15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</row>
    <row r="8" spans="1:156">
      <c r="A8" s="8">
        <f>B8/F2</f>
        <v>-1.7894950726538722E-3</v>
      </c>
      <c r="B8" s="7">
        <f>SUM(D8:MI8)</f>
        <v>-169.46518338032169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" si="72">EZ6/EZ7</f>
        <v>-41.353289473684214</v>
      </c>
    </row>
    <row r="9" spans="1:15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</row>
    <row r="10" spans="1:156">
      <c r="B10">
        <f>B6/B8</f>
        <v>57.325698448617466</v>
      </c>
    </row>
    <row r="16" spans="1:15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L1" workbookViewId="0">
      <selection activeCell="EZ7" sqref="E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6">
      <c r="C2" s="1" t="s">
        <v>11</v>
      </c>
      <c r="D2" s="1" t="s">
        <v>7</v>
      </c>
      <c r="E2">
        <v>4.05</v>
      </c>
      <c r="F2">
        <f>E2*10000</f>
        <v>40500</v>
      </c>
    </row>
    <row r="3" spans="1:156">
      <c r="C3" s="1" t="s">
        <v>1</v>
      </c>
    </row>
    <row r="4" spans="1:15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 s="27" customFormat="1">
      <c r="B6" s="28">
        <f>SUM(D6:MI6)</f>
        <v>-17888.089999999986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</row>
    <row r="7" spans="1:15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</row>
    <row r="8" spans="1:156">
      <c r="A8" s="8">
        <f>B8/F2</f>
        <v>-3.6121171296361998E-2</v>
      </c>
      <c r="B8" s="7">
        <f>SUM(D8:MI8)</f>
        <v>-1462.907437502661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" si="72">EZ6/EZ7</f>
        <v>10.092608326253186</v>
      </c>
    </row>
    <row r="9" spans="1:15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</row>
    <row r="10" spans="1:156">
      <c r="B10" s="10">
        <f>B6/B8</f>
        <v>12.227766119322535</v>
      </c>
    </row>
    <row r="12" spans="1:156">
      <c r="C12" s="17" t="s">
        <v>26</v>
      </c>
      <c r="D12" s="17" t="s">
        <v>27</v>
      </c>
    </row>
    <row r="13" spans="1:156">
      <c r="C13" s="10">
        <v>300</v>
      </c>
      <c r="D13" s="10">
        <v>27.286999999999999</v>
      </c>
    </row>
    <row r="14" spans="1:15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M1" workbookViewId="0">
      <selection activeCell="EZ7" sqref="E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6">
      <c r="C2" s="1" t="s">
        <v>8</v>
      </c>
      <c r="D2" s="1" t="s">
        <v>7</v>
      </c>
      <c r="E2">
        <v>220.39</v>
      </c>
      <c r="F2">
        <f>E2*10000</f>
        <v>2203900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-132178.53999999992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</row>
    <row r="7" spans="1:15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</row>
    <row r="8" spans="1:156">
      <c r="A8" s="8">
        <f>B8/F2</f>
        <v>-2.4088225067470138E-2</v>
      </c>
      <c r="B8" s="7">
        <f>SUM(D8:MI8)</f>
        <v>-53088.039226197441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" si="72">EZ6/EZ7</f>
        <v>-361.63594470046087</v>
      </c>
    </row>
    <row r="9" spans="1:15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</row>
    <row r="10" spans="1:156">
      <c r="T10" s="22" t="s">
        <v>49</v>
      </c>
    </row>
    <row r="13" spans="1:156">
      <c r="C13" s="1" t="s">
        <v>26</v>
      </c>
      <c r="D13" s="1" t="s">
        <v>27</v>
      </c>
      <c r="E13" s="1" t="s">
        <v>47</v>
      </c>
    </row>
    <row r="14" spans="1:15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5"/>
  <sheetViews>
    <sheetView topLeftCell="EM1" workbookViewId="0">
      <selection activeCell="EZ7" sqref="E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6">
      <c r="C2" s="1" t="s">
        <v>9</v>
      </c>
      <c r="D2" s="1" t="s">
        <v>7</v>
      </c>
      <c r="E2">
        <v>9.6</v>
      </c>
      <c r="F2">
        <f>E2*10000</f>
        <v>96000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-65692.049999999988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</row>
    <row r="7" spans="1:15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</row>
    <row r="8" spans="1:156">
      <c r="A8" s="8">
        <f>B8/F2</f>
        <v>-0.1115978790119269</v>
      </c>
      <c r="B8" s="7">
        <f>SUM(D8:MI8)</f>
        <v>-10713.396385144983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</row>
    <row r="9" spans="1:15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</row>
    <row r="12" spans="1:156">
      <c r="C12" s="1" t="s">
        <v>26</v>
      </c>
      <c r="D12" s="1" t="s">
        <v>27</v>
      </c>
      <c r="E12" s="1" t="s">
        <v>30</v>
      </c>
    </row>
    <row r="13" spans="1:15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6">
      <c r="C14" s="12"/>
      <c r="D14" s="13"/>
      <c r="E14" s="13"/>
    </row>
    <row r="15" spans="1:15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5"/>
  <sheetViews>
    <sheetView topLeftCell="EC1" workbookViewId="0">
      <selection activeCell="EL7" sqref="E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2">
      <c r="C2" s="1" t="s">
        <v>15</v>
      </c>
      <c r="D2" s="1" t="s">
        <v>7</v>
      </c>
      <c r="E2">
        <v>3.89</v>
      </c>
      <c r="F2">
        <f>E2*10000</f>
        <v>38900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</row>
    <row r="5" spans="1:1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</row>
    <row r="6" spans="1:142">
      <c r="B6" s="15">
        <f>SUM(D6:MI6)</f>
        <v>-3926.3999999999996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</row>
    <row r="7" spans="1:14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</row>
    <row r="8" spans="1:142">
      <c r="A8" s="8">
        <f>B8/F2</f>
        <v>-1.1978039797437574E-2</v>
      </c>
      <c r="B8" s="7">
        <f>SUM(D8:MI8)</f>
        <v>-465.94574812032158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</row>
    <row r="9" spans="1:14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</row>
    <row r="10" spans="1:142">
      <c r="CD10" s="1" t="s">
        <v>76</v>
      </c>
    </row>
    <row r="14" spans="1:142">
      <c r="C14" s="1" t="s">
        <v>26</v>
      </c>
      <c r="D14" s="17" t="s">
        <v>27</v>
      </c>
      <c r="E14" s="1" t="s">
        <v>30</v>
      </c>
    </row>
    <row r="15" spans="1:14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8"/>
  <sheetViews>
    <sheetView topLeftCell="EK1" workbookViewId="0">
      <selection activeCell="EZ7" sqref="E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-65951.650000000038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</row>
    <row r="7" spans="1:15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</row>
    <row r="8" spans="1:156">
      <c r="A8" s="8">
        <f>B8/F2</f>
        <v>-2.2929659321966295E-2</v>
      </c>
      <c r="B8" s="7">
        <f>SUM(D8:MI8)</f>
        <v>-18187.805774183664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" si="70">EZ6/EZ7</f>
        <v>-154.76079734219269</v>
      </c>
    </row>
    <row r="9" spans="1:15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</row>
    <row r="14" spans="1:156">
      <c r="C14" s="1" t="s">
        <v>26</v>
      </c>
      <c r="D14" s="1" t="s">
        <v>27</v>
      </c>
      <c r="E14" s="1" t="s">
        <v>30</v>
      </c>
    </row>
    <row r="15" spans="1:15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5"/>
  <sheetViews>
    <sheetView topLeftCell="EP1" workbookViewId="0">
      <selection activeCell="EZ7" sqref="E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6">
      <c r="C2" s="1" t="s">
        <v>14</v>
      </c>
      <c r="D2" s="1" t="s">
        <v>7</v>
      </c>
      <c r="E2">
        <v>19.88</v>
      </c>
      <c r="F2">
        <f>E2*10000</f>
        <v>198800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-24525.539999999994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</row>
    <row r="7" spans="1:15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</row>
    <row r="8" spans="1:156">
      <c r="A8" s="8">
        <f>B8/F2</f>
        <v>-2.7903625217560287E-2</v>
      </c>
      <c r="B8" s="7">
        <f>SUM(D8:MI8)</f>
        <v>-5547.2406932509848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" si="72">EZ6/EZ7</f>
        <v>-7.4833759590792841</v>
      </c>
    </row>
    <row r="9" spans="1:15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</row>
    <row r="10" spans="1:15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6">
      <c r="C13" s="17" t="s">
        <v>26</v>
      </c>
      <c r="D13" s="17" t="s">
        <v>27</v>
      </c>
      <c r="E13" s="1" t="s">
        <v>35</v>
      </c>
    </row>
    <row r="14" spans="1:15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N1" workbookViewId="0">
      <selection activeCell="EZ7" sqref="E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-48839.85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</row>
    <row r="7" spans="1:15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</row>
    <row r="8" spans="1:156">
      <c r="A8" s="8">
        <f>B8/F2</f>
        <v>-7.5265591489592828E-3</v>
      </c>
      <c r="B8" s="7">
        <f>SUM(D8:MI8)</f>
        <v>-13437.166048637007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" si="72">EZ6/EZ7</f>
        <v>-582.09677419354841</v>
      </c>
    </row>
    <row r="9" spans="1:15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</row>
    <row r="10" spans="1:156">
      <c r="B10">
        <f>B6/B8</f>
        <v>3.6346838182411272</v>
      </c>
      <c r="U10" s="1" t="s">
        <v>51</v>
      </c>
      <c r="V10" s="1" t="s">
        <v>41</v>
      </c>
    </row>
    <row r="12" spans="1:156">
      <c r="C12" s="1" t="s">
        <v>26</v>
      </c>
      <c r="D12" s="1" t="s">
        <v>27</v>
      </c>
    </row>
    <row r="13" spans="1:156">
      <c r="C13">
        <v>800</v>
      </c>
      <c r="D13">
        <v>9.1660000000000004</v>
      </c>
    </row>
    <row r="14" spans="1:15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3"/>
  <sheetViews>
    <sheetView topLeftCell="DX1" workbookViewId="0">
      <selection activeCell="EL7" sqref="E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2">
      <c r="C2" s="1" t="s">
        <v>53</v>
      </c>
      <c r="D2" s="1" t="s">
        <v>7</v>
      </c>
      <c r="E2">
        <v>12.56</v>
      </c>
      <c r="F2">
        <f>E2*10000</f>
        <v>125600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</row>
    <row r="6" spans="1:142">
      <c r="B6" s="15">
        <f>SUM(D6:MI6)</f>
        <v>480321.33000000031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</row>
    <row r="7" spans="1:14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</row>
    <row r="8" spans="1:142">
      <c r="A8" s="8">
        <f>B8/F2</f>
        <v>6.473710471556455E-3</v>
      </c>
      <c r="B8" s="7">
        <f>SUM(D8:MI8)</f>
        <v>813.09803522749075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" si="65">EL6/EL7</f>
        <v>0.71395059013268825</v>
      </c>
    </row>
    <row r="9" spans="1:14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</row>
    <row r="10" spans="1:142">
      <c r="B10">
        <f>B6/B8</f>
        <v>590.72991101941932</v>
      </c>
    </row>
    <row r="12" spans="1:142">
      <c r="C12" s="17" t="s">
        <v>26</v>
      </c>
      <c r="D12" s="17" t="s">
        <v>27</v>
      </c>
    </row>
    <row r="13" spans="1:14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J1" workbookViewId="0">
      <selection activeCell="EZ7" sqref="E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6">
      <c r="C2" s="1" t="s">
        <v>19</v>
      </c>
      <c r="D2" s="1" t="s">
        <v>7</v>
      </c>
      <c r="E2">
        <v>19.34</v>
      </c>
      <c r="F2">
        <f>E2*10000</f>
        <v>193400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-24331.939999999988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</row>
    <row r="7" spans="1:15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</row>
    <row r="8" spans="1:156">
      <c r="A8" s="8">
        <f>B8/F2</f>
        <v>-4.5252240511438974E-2</v>
      </c>
      <c r="B8" s="7">
        <f>SUM(D8:MI8)</f>
        <v>-8751.783314912298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" si="72">EZ6/EZ7</f>
        <v>-37.615671641791046</v>
      </c>
    </row>
    <row r="9" spans="1:15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</row>
    <row r="10" spans="1:156">
      <c r="DY10" s="1" t="s">
        <v>41</v>
      </c>
    </row>
    <row r="12" spans="1:156">
      <c r="C12" s="17" t="s">
        <v>26</v>
      </c>
      <c r="D12" s="17" t="s">
        <v>27</v>
      </c>
    </row>
    <row r="13" spans="1:156">
      <c r="C13" s="10">
        <v>600</v>
      </c>
      <c r="D13" s="10">
        <v>7.2480000000000002</v>
      </c>
    </row>
    <row r="14" spans="1:15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4"/>
  <sheetViews>
    <sheetView topLeftCell="EJ2" workbookViewId="0">
      <selection activeCell="EZ7" sqref="E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6">
      <c r="C2" s="1" t="s">
        <v>21</v>
      </c>
      <c r="D2" s="1" t="s">
        <v>7</v>
      </c>
      <c r="E2">
        <v>5.4</v>
      </c>
      <c r="F2">
        <f>E2*10000</f>
        <v>54000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-6141.4900000000016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</row>
    <row r="7" spans="1:15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</row>
    <row r="8" spans="1:156">
      <c r="A8" s="8">
        <f>B8/F2</f>
        <v>-2.0359102017686495E-2</v>
      </c>
      <c r="B8" s="7">
        <f>SUM(D8:MI8)</f>
        <v>-1099.3915089550708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" si="72">EZ6/EZ7</f>
        <v>-11.52093023255814</v>
      </c>
    </row>
    <row r="9" spans="1:15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</row>
    <row r="12" spans="1:156">
      <c r="C12" s="17" t="s">
        <v>26</v>
      </c>
      <c r="D12" s="17" t="s">
        <v>27</v>
      </c>
    </row>
    <row r="13" spans="1:156">
      <c r="C13" s="10">
        <v>300</v>
      </c>
      <c r="D13" s="10">
        <v>8.4870000000000001</v>
      </c>
    </row>
    <row r="14" spans="1:15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3"/>
  <sheetViews>
    <sheetView tabSelected="1" topLeftCell="DP1" workbookViewId="0">
      <selection activeCell="EG7" sqref="E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7">
      <c r="C2" s="1" t="s">
        <v>58</v>
      </c>
      <c r="D2" s="1" t="s">
        <v>7</v>
      </c>
      <c r="E2">
        <v>7.83</v>
      </c>
      <c r="F2">
        <f>E2*10000</f>
        <v>78300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</row>
    <row r="6" spans="1:137">
      <c r="B6" s="15">
        <f>SUM(D6:MI6)</f>
        <v>-3086.99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</row>
    <row r="7" spans="1:13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</row>
    <row r="8" spans="1:137">
      <c r="A8" s="8">
        <f>B8/F2</f>
        <v>-4.2684403668796526E-3</v>
      </c>
      <c r="B8" s="7">
        <f>SUM(D8:MI8)</f>
        <v>-334.21888072667679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" si="63">EG6/EG7</f>
        <v>-21.604782882315924</v>
      </c>
    </row>
    <row r="9" spans="1:13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</row>
    <row r="12" spans="1:137">
      <c r="C12" s="17" t="s">
        <v>26</v>
      </c>
      <c r="D12" s="17" t="s">
        <v>27</v>
      </c>
    </row>
    <row r="13" spans="1:1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P7" sqref="A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-55682.77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-1.365736085214103E-2</v>
      </c>
      <c r="B8" s="7">
        <f>SUM(D8:MI8)</f>
        <v>-893.19139973002336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P7" sqref="A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-13525.52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-1.3705643876673536E-3</v>
      </c>
      <c r="B8" s="7">
        <f>SUM(D8:MI8)</f>
        <v>-142.67575275617151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7"/>
  <sheetViews>
    <sheetView topLeftCell="EK1" workbookViewId="0">
      <selection activeCell="EZ7" sqref="E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82700.319999999992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</row>
    <row r="7" spans="1:15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</row>
    <row r="8" spans="1:156">
      <c r="A8" s="8">
        <f>B8/F2</f>
        <v>1.5740315067997593E-3</v>
      </c>
      <c r="B8" s="7">
        <f>SUM(D8:MI8)</f>
        <v>15041.130272677141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</row>
    <row r="9" spans="1:15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</row>
    <row r="10" spans="1:156">
      <c r="B10" s="10">
        <f>B6/B8</f>
        <v>5.4982782876516056</v>
      </c>
    </row>
    <row r="12" spans="1:156">
      <c r="C12" s="17" t="s">
        <v>26</v>
      </c>
      <c r="D12" s="17" t="s">
        <v>27</v>
      </c>
    </row>
    <row r="13" spans="1:156">
      <c r="C13" s="10">
        <v>1000</v>
      </c>
      <c r="D13" s="10">
        <v>7.5910000000000002</v>
      </c>
    </row>
    <row r="14" spans="1:156">
      <c r="C14">
        <v>900</v>
      </c>
      <c r="D14">
        <v>5.9</v>
      </c>
    </row>
    <row r="15" spans="1:156">
      <c r="A15" s="1" t="s">
        <v>28</v>
      </c>
      <c r="B15" s="38">
        <v>11232</v>
      </c>
      <c r="C15">
        <v>1900</v>
      </c>
      <c r="D15">
        <v>6</v>
      </c>
    </row>
    <row r="16" spans="1:15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7"/>
  <sheetViews>
    <sheetView topLeftCell="EI1" workbookViewId="0">
      <selection activeCell="EZ7" sqref="E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6">
      <c r="C2" s="1" t="s">
        <v>17</v>
      </c>
      <c r="D2" s="1" t="s">
        <v>7</v>
      </c>
      <c r="E2">
        <v>220.9</v>
      </c>
      <c r="F2">
        <f>E2*10000</f>
        <v>2209000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166786.6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</row>
    <row r="7" spans="1:15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</row>
    <row r="8" spans="1:156">
      <c r="A8" s="8">
        <f>B8/F2</f>
        <v>8.5441195827674343E-3</v>
      </c>
      <c r="B8" s="7">
        <f>SUM(D8:MI8)</f>
        <v>18873.960158333262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" si="72">EZ6/EZ7</f>
        <v>-107.47784431137725</v>
      </c>
    </row>
    <row r="9" spans="1:15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</row>
    <row r="10" spans="1:156">
      <c r="B10" s="10">
        <f>B6/B8</f>
        <v>8.8368629901107489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6">
      <c r="AB11" s="1" t="s">
        <v>61</v>
      </c>
    </row>
    <row r="13" spans="1:156">
      <c r="C13" s="17" t="s">
        <v>26</v>
      </c>
      <c r="D13" s="17" t="s">
        <v>27</v>
      </c>
      <c r="E13" s="1" t="s">
        <v>28</v>
      </c>
    </row>
    <row r="14" spans="1:15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5"/>
  <sheetViews>
    <sheetView topLeftCell="DM1" workbookViewId="0">
      <selection activeCell="EC7" sqref="E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3">
      <c r="C2" s="1" t="s">
        <v>33</v>
      </c>
      <c r="D2" s="1" t="s">
        <v>7</v>
      </c>
      <c r="E2">
        <v>11.94</v>
      </c>
      <c r="F2">
        <f>E2*10000</f>
        <v>119400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</row>
    <row r="6" spans="1:133">
      <c r="B6" s="15">
        <f>SUM(D6:MI6)</f>
        <v>-22994.250000000007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</row>
    <row r="7" spans="1:13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</row>
    <row r="8" spans="1:133">
      <c r="A8" s="8">
        <f>B8/F2</f>
        <v>-4.2230018075409909E-2</v>
      </c>
      <c r="B8" s="7">
        <f>SUM(D8:MI8)</f>
        <v>-5042.2641582039432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" si="61">EC6/EC7</f>
        <v>-554.03504672897191</v>
      </c>
    </row>
    <row r="9" spans="1:13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</row>
    <row r="10" spans="1:133">
      <c r="B10">
        <f>B6/B8</f>
        <v>4.5603025304788014</v>
      </c>
      <c r="DF10" t="s">
        <v>82</v>
      </c>
    </row>
    <row r="12" spans="1:133">
      <c r="C12" s="17" t="s">
        <v>26</v>
      </c>
      <c r="D12" s="17" t="s">
        <v>27</v>
      </c>
    </row>
    <row r="13" spans="1:133">
      <c r="C13" s="10">
        <v>800</v>
      </c>
      <c r="D13" s="10">
        <v>14.318</v>
      </c>
    </row>
    <row r="14" spans="1:13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Z17"/>
  <sheetViews>
    <sheetView topLeftCell="EJ1" workbookViewId="0">
      <selection activeCell="EZ7" sqref="E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</row>
    <row r="6" spans="1:156">
      <c r="B6" s="15">
        <f>SUM(D6:MI6)</f>
        <v>143946.20999999993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</row>
    <row r="7" spans="1:15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</row>
    <row r="8" spans="1:156">
      <c r="A8" s="8">
        <f>B8/F2</f>
        <v>5.6376439500407912E-3</v>
      </c>
      <c r="B8" s="7">
        <f>SUM(D8:MI8)</f>
        <v>16660.365401160547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" si="72">EZ6/EZ7</f>
        <v>58.475594493116397</v>
      </c>
    </row>
    <row r="9" spans="1:15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</row>
    <row r="10" spans="1:156">
      <c r="B10">
        <f>B6/B8</f>
        <v>8.6400391908554877</v>
      </c>
      <c r="AJ10" t="s">
        <v>65</v>
      </c>
    </row>
    <row r="12" spans="1:156">
      <c r="C12" s="17" t="s">
        <v>26</v>
      </c>
      <c r="D12" s="17" t="s">
        <v>27</v>
      </c>
      <c r="E12" s="1" t="s">
        <v>30</v>
      </c>
    </row>
    <row r="13" spans="1:15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6">
      <c r="A14" s="1" t="s">
        <v>29</v>
      </c>
      <c r="B14" s="16">
        <v>43040</v>
      </c>
      <c r="C14">
        <v>1700</v>
      </c>
      <c r="D14">
        <v>8.23</v>
      </c>
    </row>
    <row r="15" spans="1:156">
      <c r="A15" s="1" t="s">
        <v>29</v>
      </c>
      <c r="B15" s="16">
        <v>43054</v>
      </c>
      <c r="C15">
        <v>2400</v>
      </c>
      <c r="D15">
        <v>8.34</v>
      </c>
    </row>
    <row r="16" spans="1:15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"/>
  <sheetViews>
    <sheetView topLeftCell="CE1" workbookViewId="0">
      <selection activeCell="CT7" sqref="CT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98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</row>
    <row r="6" spans="1:98">
      <c r="B6" s="15">
        <f>SUM(D6:MI6)</f>
        <v>19443.000000000033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</row>
    <row r="7" spans="1:98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</row>
    <row r="8" spans="1:98">
      <c r="A8" s="8">
        <f>B8/F2</f>
        <v>-2.4228225800482353E-2</v>
      </c>
      <c r="B8" s="7">
        <f>SUM(D8:MI8)</f>
        <v>-1388.277338367639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</row>
    <row r="9" spans="1:98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</row>
    <row r="10" spans="1:98">
      <c r="B10" s="10">
        <f>B6/B8</f>
        <v>-14.005126686618292</v>
      </c>
      <c r="CC10" s="1" t="s">
        <v>75</v>
      </c>
      <c r="CD10" s="1" t="s">
        <v>83</v>
      </c>
    </row>
    <row r="12" spans="1:98">
      <c r="C12" s="1" t="s">
        <v>26</v>
      </c>
      <c r="D12" s="1" t="s">
        <v>27</v>
      </c>
      <c r="E12" s="1" t="s">
        <v>28</v>
      </c>
    </row>
    <row r="13" spans="1:98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98">
      <c r="A14" s="1" t="s">
        <v>29</v>
      </c>
      <c r="B14" s="11">
        <v>42999</v>
      </c>
      <c r="C14">
        <v>1000</v>
      </c>
      <c r="D14">
        <v>18.510000000000002</v>
      </c>
    </row>
    <row r="15" spans="1:98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2018-03-28T16:17:06Z</dcterms:modified>
</cp:coreProperties>
</file>