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80" yWindow="240" windowWidth="25600" windowHeight="16060" tabRatio="954"/>
  </bookViews>
  <sheets>
    <sheet name="达华智能" sheetId="1" r:id="rId1"/>
    <sheet name="民生银行" sheetId="13" r:id="rId2"/>
    <sheet name="中远海发" sheetId="2" r:id="rId3"/>
    <sheet name="景兴纸业" sheetId="4" r:id="rId4"/>
    <sheet name="浙江医药" sheetId="7" r:id="rId5"/>
    <sheet name="st智慧" sheetId="9" r:id="rId6"/>
    <sheet name="天宝食品" sheetId="10" r:id="rId7"/>
    <sheet name="宝钢股份" sheetId="12" r:id="rId8"/>
    <sheet name="包钢股份" sheetId="3" r:id="rId9"/>
    <sheet name="中国石化" sheetId="5" r:id="rId10"/>
    <sheet name="远大控股" sheetId="6" r:id="rId11"/>
    <sheet name="远望谷" sheetId="8" r:id="rId12"/>
    <sheet name="中国中冶" sheetId="11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6" l="1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<sst xmlns="http://schemas.openxmlformats.org/spreadsheetml/2006/main" count="190" uniqueCount="43">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</sst>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R13"/>
  <sheetViews>
    <sheetView tabSelected="1"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</row>
    <row r="6" spans="1:18">
      <c r="B6" s="15">
        <f>SUM(D6:MI6)</f>
        <v>16179.750000000002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</row>
    <row r="7" spans="1:1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</row>
    <row r="8" spans="1:18">
      <c r="A8" s="8">
        <f>B8/F2</f>
        <v>1.6352051897521595E-2</v>
      </c>
      <c r="B8" s="7">
        <f>SUM(D8:MI8)</f>
        <v>936.97257372798754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" si="5">R6/R7</f>
        <v>34.384299941417694</v>
      </c>
    </row>
    <row r="12" spans="1:18">
      <c r="C12" s="1" t="s">
        <v>27</v>
      </c>
      <c r="D12" s="1" t="s">
        <v>28</v>
      </c>
    </row>
    <row r="13" spans="1:18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15923.440000000002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</row>
    <row r="7" spans="1:1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</row>
    <row r="8" spans="1:18">
      <c r="A8" s="8">
        <f>B8/F2</f>
        <v>2.7964307711625776E-4</v>
      </c>
      <c r="B8" s="7">
        <f>SUM(D8:MI8)</f>
        <v>2672.2133163075359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" si="5">R6/R7</f>
        <v>-135.82196339434276</v>
      </c>
    </row>
    <row r="12" spans="1:18">
      <c r="C12" s="17" t="s">
        <v>27</v>
      </c>
      <c r="D12" s="17" t="s">
        <v>28</v>
      </c>
    </row>
    <row r="13" spans="1:18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8">
      <c r="C2" s="1" t="s">
        <v>11</v>
      </c>
      <c r="D2" s="1" t="s">
        <v>7</v>
      </c>
      <c r="E2">
        <v>4.05</v>
      </c>
      <c r="F2">
        <f>E2*10000</f>
        <v>40500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7390.03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</row>
    <row r="7" spans="1:18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</row>
    <row r="8" spans="1:18">
      <c r="A8" s="8">
        <f>B8/F2</f>
        <v>9.9792074419125069E-3</v>
      </c>
      <c r="B8" s="7">
        <f>SUM(D8:MI8)</f>
        <v>404.1579013974565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" si="5">R6/R7</f>
        <v>-21.212004405286343</v>
      </c>
    </row>
    <row r="12" spans="1:18">
      <c r="C12" s="17" t="s">
        <v>27</v>
      </c>
      <c r="D12" s="17" t="s">
        <v>28</v>
      </c>
    </row>
    <row r="13" spans="1:18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opLeftCell="E2" workbookViewId="0">
      <selection activeCell="R7" sqref="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">
      <c r="C2" s="1" t="s">
        <v>13</v>
      </c>
      <c r="D2" s="1" t="s">
        <v>7</v>
      </c>
      <c r="E2">
        <v>6.98</v>
      </c>
      <c r="F2">
        <f>E2*10000</f>
        <v>69800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-335.55999999999744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</row>
    <row r="7" spans="1:1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</row>
    <row r="8" spans="1:18">
      <c r="A8" s="8">
        <f>B8/F2</f>
        <v>-2.069682242299759E-3</v>
      </c>
      <c r="B8" s="7">
        <f>SUM(D8:MI8)</f>
        <v>-144.46382051252317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" si="5">R6/R7</f>
        <v>-193.28583061889253</v>
      </c>
    </row>
    <row r="12" spans="1:18">
      <c r="C12" s="1" t="s">
        <v>27</v>
      </c>
      <c r="D12" s="1" t="s">
        <v>28</v>
      </c>
    </row>
    <row r="13" spans="1:18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32117.79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</row>
    <row r="7" spans="1:1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</row>
    <row r="8" spans="1:18">
      <c r="A8" s="8">
        <f>B8/F2</f>
        <v>3.8841140683504431E-3</v>
      </c>
      <c r="B8" s="7">
        <f>SUM(D8:MI8)</f>
        <v>6307.4128355942839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" si="5">R6/R7</f>
        <v>-344.30966469428006</v>
      </c>
    </row>
    <row r="12" spans="1:18">
      <c r="C12" s="1" t="s">
        <v>27</v>
      </c>
      <c r="D12" s="1" t="s">
        <v>28</v>
      </c>
    </row>
    <row r="13" spans="1:18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opLeftCell="D1"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19</v>
      </c>
      <c r="D2" s="1" t="s">
        <v>7</v>
      </c>
      <c r="E2">
        <v>18.72</v>
      </c>
      <c r="F2">
        <f>E2*10000</f>
        <v>187200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-251.98999999999975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</row>
    <row r="7" spans="1:1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</row>
    <row r="8" spans="1:18">
      <c r="A8" s="8">
        <f>B8/F2</f>
        <v>-6.9426625887372153E-4</v>
      </c>
      <c r="B8" s="7">
        <f>SUM(D8:MI8)</f>
        <v>-129.96664366116067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" si="5">R6/R7</f>
        <v>-74.038095238095238</v>
      </c>
    </row>
    <row r="12" spans="1:18">
      <c r="C12" s="17" t="s">
        <v>27</v>
      </c>
      <c r="D12" s="17" t="s">
        <v>28</v>
      </c>
    </row>
    <row r="13" spans="1:18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R13"/>
  <sheetViews>
    <sheetView topLeftCell="B1"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20</v>
      </c>
      <c r="D2" s="1" t="s">
        <v>7</v>
      </c>
      <c r="E2">
        <v>16.73</v>
      </c>
      <c r="F2">
        <f>E2*10000</f>
        <v>167300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6048.9400000000005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</row>
    <row r="7" spans="1:1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</row>
    <row r="8" spans="1:18">
      <c r="A8" s="8">
        <f>B8/F2</f>
        <v>8.0007215737550944E-3</v>
      </c>
      <c r="B8" s="7">
        <f>SUM(D8:MI8)</f>
        <v>1338.5207192892271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" si="5">R6/R7</f>
        <v>-8.2445887445887447</v>
      </c>
    </row>
    <row r="12" spans="1:18">
      <c r="C12" s="17" t="s">
        <v>27</v>
      </c>
      <c r="D12" s="17" t="s">
        <v>28</v>
      </c>
    </row>
    <row r="13" spans="1:18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">
      <c r="C2" s="1" t="s">
        <v>21</v>
      </c>
      <c r="D2" s="1" t="s">
        <v>7</v>
      </c>
      <c r="E2">
        <v>5.4</v>
      </c>
      <c r="F2">
        <f>E2*10000</f>
        <v>54000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-449.84000000000003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</row>
    <row r="7" spans="1:1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</row>
    <row r="8" spans="1:18">
      <c r="A8" s="8">
        <f>B8/F2</f>
        <v>-1.357663898942807E-3</v>
      </c>
      <c r="B8" s="7">
        <f>SUM(D8:MI8)</f>
        <v>-73.313850542911581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" si="5">R6/R7</f>
        <v>-35.413398692810453</v>
      </c>
    </row>
    <row r="12" spans="1:18">
      <c r="C12" s="17" t="s">
        <v>27</v>
      </c>
      <c r="D12" s="17" t="s">
        <v>28</v>
      </c>
    </row>
    <row r="13" spans="1:18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R13"/>
  <sheetViews>
    <sheetView workbookViewId="0">
      <selection activeCell="G39" sqref="G3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-39789.840000000004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</row>
    <row r="7" spans="1:1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</row>
    <row r="8" spans="1:18">
      <c r="A8" s="8">
        <f>B8/F2</f>
        <v>-1.6366476317141807E-3</v>
      </c>
      <c r="B8" s="7">
        <f>SUM(D8:MI8)</f>
        <v>-4836.6210812417467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" si="5">R6/R7</f>
        <v>-1316.5892857142858</v>
      </c>
    </row>
    <row r="12" spans="1:18">
      <c r="C12" s="17" t="s">
        <v>27</v>
      </c>
      <c r="D12" s="17" t="s">
        <v>28</v>
      </c>
      <c r="E12" s="1" t="s">
        <v>31</v>
      </c>
    </row>
    <row r="13" spans="1:1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R16"/>
  <sheetViews>
    <sheetView topLeftCell="B1" workbookViewId="0">
      <selection activeCell="R7" sqref="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</row>
    <row r="6" spans="1:18">
      <c r="B6" s="15">
        <f>SUM(D6:MI6)</f>
        <v>-24676.030000000002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</row>
    <row r="7" spans="1:1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</row>
    <row r="8" spans="1:18">
      <c r="A8" s="8">
        <f>B8/F2</f>
        <v>-7.7057917179211054E-3</v>
      </c>
      <c r="B8" s="7">
        <f>SUM(D8:MI8)</f>
        <v>-6112.2339906550196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" si="5">R6/R7</f>
        <v>8.9826732673267315</v>
      </c>
    </row>
    <row r="14" spans="1:18">
      <c r="C14" s="1" t="s">
        <v>27</v>
      </c>
      <c r="D14" s="1" t="s">
        <v>28</v>
      </c>
      <c r="E14" s="1" t="s">
        <v>31</v>
      </c>
    </row>
    <row r="15" spans="1:1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5"/>
  <sheetViews>
    <sheetView workbookViewId="0">
      <selection activeCell="R7" sqref="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">
      <c r="C2" s="1" t="s">
        <v>9</v>
      </c>
      <c r="D2" s="1" t="s">
        <v>7</v>
      </c>
      <c r="E2">
        <v>9.6</v>
      </c>
      <c r="F2">
        <f>E2*10000</f>
        <v>96000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-3123.099999999999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</row>
    <row r="7" spans="1:1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</row>
    <row r="8" spans="1:18">
      <c r="A8" s="8">
        <f>B8/F2</f>
        <v>-5.5008538089415752E-3</v>
      </c>
      <c r="B8" s="7">
        <f>SUM(D8:MI8)</f>
        <v>-528.08196565839125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" si="5">R6/R7</f>
        <v>-57.68380062305296</v>
      </c>
    </row>
    <row r="12" spans="1:18">
      <c r="C12" s="1" t="s">
        <v>27</v>
      </c>
      <c r="D12" s="1" t="s">
        <v>28</v>
      </c>
      <c r="E12" s="1" t="s">
        <v>31</v>
      </c>
    </row>
    <row r="13" spans="1:1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</row>
    <row r="14" spans="1:18">
      <c r="C14" s="12"/>
      <c r="D14" s="13"/>
      <c r="E14" s="13"/>
    </row>
    <row r="15" spans="1:1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7"/>
  <sheetViews>
    <sheetView workbookViewId="0">
      <selection activeCell="R7" sqref="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">
      <c r="C2" s="1" t="s">
        <v>12</v>
      </c>
      <c r="D2" s="1" t="s">
        <v>7</v>
      </c>
      <c r="E2">
        <v>9.36</v>
      </c>
      <c r="F2">
        <f>E2*10000</f>
        <v>93600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-3746.3399999999997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</row>
    <row r="7" spans="1:1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</row>
    <row r="8" spans="1:18">
      <c r="A8" s="8">
        <f>B8/F2</f>
        <v>-3.9723423310110998E-3</v>
      </c>
      <c r="B8" s="7">
        <f>SUM(D8:MI8)</f>
        <v>-371.81124218263898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" si="5">R6/R7</f>
        <v>-5.4027237354085607</v>
      </c>
    </row>
    <row r="16" spans="1:1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2:R13"/>
  <sheetViews>
    <sheetView topLeftCell="B1"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8">
      <c r="C2" s="1" t="s">
        <v>14</v>
      </c>
      <c r="D2" s="1" t="s">
        <v>7</v>
      </c>
      <c r="E2">
        <v>19.88</v>
      </c>
      <c r="F2">
        <f>E2*10000</f>
        <v>198800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849.06000000000017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</row>
    <row r="7" spans="1:1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</row>
    <row r="8" spans="1:18">
      <c r="A8" s="8">
        <f>B8/F2</f>
        <v>9.1582707665470529E-4</v>
      </c>
      <c r="B8" s="7">
        <f>SUM(D8:MI8)</f>
        <v>182.06642283895542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" si="5">R6/R7</f>
        <v>141.84565217391307</v>
      </c>
    </row>
    <row r="9" spans="1:18">
      <c r="R9" s="1" t="s">
        <v>42</v>
      </c>
    </row>
    <row r="12" spans="1:18">
      <c r="C12" s="17" t="s">
        <v>27</v>
      </c>
      <c r="D12" s="17" t="s">
        <v>28</v>
      </c>
      <c r="E12" s="1" t="s">
        <v>36</v>
      </c>
    </row>
    <row r="13" spans="1:18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5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8">
      <c r="C2" s="1" t="s">
        <v>15</v>
      </c>
      <c r="D2" s="1" t="s">
        <v>7</v>
      </c>
      <c r="E2">
        <v>3.89</v>
      </c>
      <c r="F2">
        <f>E2*10000</f>
        <v>38900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-39.000000000000021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</row>
    <row r="7" spans="1:1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</row>
    <row r="8" spans="1:18">
      <c r="A8" s="8">
        <f>B8/F2</f>
        <v>-1.4074432584370165E-4</v>
      </c>
      <c r="B8" s="7">
        <f>SUM(D8:MI8)</f>
        <v>-5.4749542753199947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" si="5">R6/R7</f>
        <v>3.3652694610778444</v>
      </c>
    </row>
    <row r="14" spans="1:18">
      <c r="C14" s="1" t="s">
        <v>27</v>
      </c>
      <c r="D14" s="17" t="s">
        <v>28</v>
      </c>
      <c r="E14" s="1" t="s">
        <v>31</v>
      </c>
    </row>
    <row r="15" spans="1:1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17</v>
      </c>
      <c r="D2" s="1" t="s">
        <v>7</v>
      </c>
      <c r="E2">
        <v>220.9</v>
      </c>
      <c r="F2">
        <f>E2*10000</f>
        <v>2209000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50999.090000000011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</row>
    <row r="7" spans="1:1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</row>
    <row r="8" spans="1:18">
      <c r="A8" s="8">
        <f>B8/F2</f>
        <v>2.8044530107124736E-3</v>
      </c>
      <c r="B8" s="7">
        <f>SUM(D8:MI8)</f>
        <v>6195.0367006638544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" si="5">R6/R7</f>
        <v>-1081.8329268292684</v>
      </c>
    </row>
    <row r="12" spans="1:18">
      <c r="C12" s="17" t="s">
        <v>27</v>
      </c>
      <c r="D12" s="17" t="s">
        <v>28</v>
      </c>
      <c r="E12" s="1" t="s">
        <v>29</v>
      </c>
    </row>
    <row r="13" spans="1:18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">
      <c r="C2" s="1" t="s">
        <v>8</v>
      </c>
      <c r="D2" s="1" t="s">
        <v>7</v>
      </c>
      <c r="E2">
        <v>220.39</v>
      </c>
      <c r="F2">
        <f>E2*10000</f>
        <v>2203900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-6514.6900000000041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</row>
    <row r="7" spans="1:1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</row>
    <row r="8" spans="1:18">
      <c r="A8" s="8">
        <f>B8/F2</f>
        <v>-1.1532573911500741E-3</v>
      </c>
      <c r="B8" s="7">
        <f>SUM(D8:MI8)</f>
        <v>-2541.6639643556482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" si="5">R6/R7</f>
        <v>-1097.763440860215</v>
      </c>
    </row>
    <row r="12" spans="1:18">
      <c r="C12" s="1" t="s">
        <v>27</v>
      </c>
      <c r="D12" s="1" t="s">
        <v>28</v>
      </c>
    </row>
    <row r="13" spans="1:18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民生银行</vt:lpstr>
      <vt:lpstr>中远海发</vt:lpstr>
      <vt:lpstr>景兴纸业</vt:lpstr>
      <vt:lpstr>浙江医药</vt:lpstr>
      <vt:lpstr>st智慧</vt:lpstr>
      <vt:lpstr>天宝食品</vt:lpstr>
      <vt:lpstr>宝钢股份</vt:lpstr>
      <vt:lpstr>包钢股份</vt:lpstr>
      <vt:lpstr>中国石化</vt:lpstr>
      <vt:lpstr>远大控股</vt:lpstr>
      <vt:lpstr>远望谷</vt:lpstr>
      <vt:lpstr>中国中冶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2017-08-31T13:55:41Z</dcterms:modified>
</cp:coreProperties>
</file>