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2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1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2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560" yWindow="560" windowWidth="27600" windowHeight="15520" tabRatio="1000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K8" i="20" l="1"/>
  <c r="FK9" i="20"/>
  <c r="GD8" i="16"/>
  <c r="GD9" i="16"/>
  <c r="GD8" i="14"/>
  <c r="GD9" i="14"/>
  <c r="GD8" i="11"/>
  <c r="GD9" i="11"/>
  <c r="GC8" i="9"/>
  <c r="GC9" i="9"/>
  <c r="GD8" i="2"/>
  <c r="GD9" i="2"/>
  <c r="FF8" i="10"/>
  <c r="FF9" i="10"/>
  <c r="GD8" i="4"/>
  <c r="GD9" i="4"/>
  <c r="FU8" i="3"/>
  <c r="FU9" i="3"/>
  <c r="GD8" i="6"/>
  <c r="GD9" i="6"/>
  <c r="GD8" i="7"/>
  <c r="GD9" i="7"/>
  <c r="GD8" i="15"/>
  <c r="GD9" i="15"/>
  <c r="DX8" i="1"/>
  <c r="DX9" i="1"/>
  <c r="GD8" i="13"/>
  <c r="GD9" i="13"/>
  <c r="FG8" i="18"/>
  <c r="FG9" i="18"/>
  <c r="GD8" i="12"/>
  <c r="GD9" i="12"/>
  <c r="GD8" i="5"/>
  <c r="GD9" i="5"/>
  <c r="BT8" i="23"/>
  <c r="BT9" i="23"/>
  <c r="BT8" i="22"/>
  <c r="BT9" i="22"/>
  <c r="FP8" i="19"/>
  <c r="FP9" i="19"/>
  <c r="ET8" i="21"/>
  <c r="ET9" i="21"/>
  <c r="FJ8" i="20"/>
  <c r="FJ9" i="20"/>
  <c r="GC8" i="16"/>
  <c r="GC9" i="16"/>
  <c r="GC8" i="14"/>
  <c r="GC9" i="14"/>
  <c r="GC8" i="11"/>
  <c r="GC9" i="11"/>
  <c r="GB8" i="9"/>
  <c r="GB9" i="9"/>
  <c r="GC8" i="2"/>
  <c r="GC9" i="2"/>
  <c r="FE8" i="10"/>
  <c r="FE9" i="10"/>
  <c r="GC8" i="4"/>
  <c r="GC9" i="4"/>
  <c r="FT8" i="3"/>
  <c r="FT9" i="3"/>
  <c r="GC8" i="6"/>
  <c r="GC9" i="6"/>
  <c r="GC8" i="7"/>
  <c r="GC9" i="7"/>
  <c r="GC8" i="15"/>
  <c r="GC9" i="15"/>
  <c r="DW8" i="1"/>
  <c r="DW9" i="1"/>
  <c r="GC8" i="13"/>
  <c r="GC9" i="13"/>
  <c r="FF8" i="18"/>
  <c r="FF9" i="18"/>
  <c r="GC8" i="12"/>
  <c r="GC9" i="12"/>
  <c r="GC8" i="5"/>
  <c r="GC9" i="5"/>
  <c r="BS8" i="23"/>
  <c r="BS9" i="23"/>
  <c r="BS8" i="22"/>
  <c r="BS9" i="22"/>
  <c r="FO8" i="19"/>
  <c r="FO9" i="19"/>
  <c r="ES8" i="21"/>
  <c r="ES9" i="21"/>
  <c r="FI8" i="20"/>
  <c r="FI9" i="20"/>
  <c r="GB8" i="16"/>
  <c r="GB9" i="16"/>
  <c r="GB8" i="14"/>
  <c r="GB9" i="14"/>
  <c r="GB8" i="11"/>
  <c r="GB9" i="11"/>
  <c r="GA8" i="9"/>
  <c r="GA9" i="9"/>
  <c r="GB8" i="2"/>
  <c r="GB9" i="2"/>
  <c r="FD8" i="10"/>
  <c r="FD9" i="10"/>
  <c r="GB8" i="4"/>
  <c r="GB9" i="4"/>
  <c r="FS8" i="3"/>
  <c r="FS9" i="3"/>
  <c r="GB8" i="6"/>
  <c r="GB9" i="6"/>
  <c r="GB8" i="7"/>
  <c r="GB9" i="7"/>
  <c r="GB8" i="15"/>
  <c r="GB9" i="15"/>
  <c r="DV8" i="1"/>
  <c r="DV9" i="1"/>
  <c r="GB8" i="13"/>
  <c r="GB9" i="13"/>
  <c r="FE8" i="18"/>
  <c r="FE9" i="18"/>
  <c r="GB8" i="12"/>
  <c r="GB9" i="12"/>
  <c r="GB8" i="5"/>
  <c r="GB9" i="5"/>
  <c r="BR8" i="23"/>
  <c r="BR9" i="23"/>
  <c r="BR8" i="22"/>
  <c r="BR9" i="22"/>
  <c r="FN8" i="19"/>
  <c r="FN9" i="19"/>
  <c r="ER8" i="21"/>
  <c r="ER9" i="21"/>
  <c r="FH8" i="20"/>
  <c r="FH9" i="20"/>
  <c r="GA8" i="16"/>
  <c r="GA9" i="16"/>
  <c r="GA8" i="14"/>
  <c r="GA9" i="14"/>
  <c r="GA8" i="11"/>
  <c r="GA9" i="11"/>
  <c r="FZ8" i="9"/>
  <c r="FZ9" i="9"/>
  <c r="GA8" i="2"/>
  <c r="GA9" i="2"/>
  <c r="FC8" i="10"/>
  <c r="FC9" i="10"/>
  <c r="GA8" i="4"/>
  <c r="GA9" i="4"/>
  <c r="FR8" i="3"/>
  <c r="FR9" i="3"/>
  <c r="GA8" i="6"/>
  <c r="GA9" i="6"/>
  <c r="GA8" i="7"/>
  <c r="GA9" i="7"/>
  <c r="GA8" i="15"/>
  <c r="GA9" i="15"/>
  <c r="DU8" i="1"/>
  <c r="DU9" i="1"/>
  <c r="GA8" i="13"/>
  <c r="GA9" i="13"/>
  <c r="FD8" i="18"/>
  <c r="FD9" i="18"/>
  <c r="GA8" i="12"/>
  <c r="GA9" i="12"/>
  <c r="GA8" i="5"/>
  <c r="GA9" i="5"/>
  <c r="BQ8" i="23"/>
  <c r="BQ9" i="23"/>
  <c r="BQ8" i="22"/>
  <c r="BQ9" i="22"/>
  <c r="FM8" i="19"/>
  <c r="FM9" i="19"/>
  <c r="EQ8" i="21"/>
  <c r="EQ9" i="21"/>
  <c r="FG8" i="20"/>
  <c r="FG9" i="20"/>
  <c r="FZ8" i="16"/>
  <c r="FZ9" i="16"/>
  <c r="FZ8" i="14"/>
  <c r="FZ9" i="14"/>
  <c r="FZ8" i="11"/>
  <c r="FZ9" i="11"/>
  <c r="FZ8" i="2"/>
  <c r="FZ9" i="2"/>
  <c r="FZ8" i="4"/>
  <c r="FZ9" i="4"/>
  <c r="FQ8" i="3"/>
  <c r="FQ9" i="3"/>
  <c r="FZ8" i="6"/>
  <c r="FZ9" i="6"/>
  <c r="FZ8" i="7"/>
  <c r="FZ9" i="7"/>
  <c r="FZ8" i="15"/>
  <c r="FZ9" i="15"/>
  <c r="DT8" i="1"/>
  <c r="DT9" i="1"/>
  <c r="FZ8" i="13"/>
  <c r="FZ9" i="13"/>
  <c r="FC8" i="18"/>
  <c r="FC9" i="18"/>
  <c r="FZ8" i="12"/>
  <c r="FZ9" i="12"/>
  <c r="FZ8" i="5"/>
  <c r="FZ9" i="5"/>
  <c r="BP8" i="23"/>
  <c r="BP9" i="23"/>
  <c r="BP8" i="22"/>
  <c r="BP9" i="22"/>
  <c r="FL8" i="19"/>
  <c r="FL9" i="19"/>
  <c r="EP8" i="21"/>
  <c r="EP9" i="21"/>
  <c r="FF8" i="20"/>
  <c r="FF9" i="20"/>
  <c r="FY8" i="16"/>
  <c r="FY9" i="16"/>
  <c r="FY8" i="14"/>
  <c r="FY9" i="14"/>
  <c r="FY8" i="11"/>
  <c r="FY9" i="11"/>
  <c r="FY8" i="9"/>
  <c r="FY9" i="9"/>
  <c r="FY8" i="2"/>
  <c r="FY9" i="2"/>
  <c r="FY8" i="4"/>
  <c r="FY9" i="4"/>
  <c r="FP8" i="3"/>
  <c r="FP9" i="3"/>
  <c r="FY8" i="6"/>
  <c r="FY9" i="6"/>
  <c r="FY8" i="7"/>
  <c r="FY9" i="7"/>
  <c r="FY8" i="15"/>
  <c r="FY9" i="15"/>
  <c r="DS8" i="1"/>
  <c r="DS9" i="1"/>
  <c r="FY8" i="13"/>
  <c r="FY9" i="13"/>
  <c r="FB8" i="18"/>
  <c r="FB9" i="18"/>
  <c r="FY8" i="12"/>
  <c r="FY9" i="12"/>
  <c r="FY8" i="5"/>
  <c r="FY9" i="5"/>
  <c r="BO8" i="23"/>
  <c r="BO9" i="23"/>
  <c r="BO8" i="22"/>
  <c r="BO9" i="22"/>
  <c r="FK8" i="19"/>
  <c r="FK9" i="19"/>
  <c r="EO8" i="21"/>
  <c r="EO9" i="21"/>
  <c r="FE8" i="20"/>
  <c r="FE9" i="20"/>
  <c r="FX8" i="16"/>
  <c r="FX9" i="16"/>
  <c r="FX8" i="14"/>
  <c r="FX9" i="14"/>
  <c r="FX8" i="11"/>
  <c r="FX9" i="11"/>
  <c r="FX8" i="9"/>
  <c r="FX9" i="9"/>
  <c r="FX8" i="2"/>
  <c r="FX9" i="2"/>
  <c r="FX8" i="4"/>
  <c r="FX9" i="4"/>
  <c r="FO8" i="3"/>
  <c r="FO9" i="3"/>
  <c r="FX8" i="6"/>
  <c r="FX9" i="6"/>
  <c r="FX8" i="7"/>
  <c r="FX9" i="7"/>
  <c r="FX8" i="15"/>
  <c r="FX9" i="15"/>
  <c r="DR8" i="1"/>
  <c r="DR9" i="1"/>
  <c r="FX8" i="13"/>
  <c r="FX9" i="13"/>
  <c r="FA8" i="18"/>
  <c r="FA9" i="18"/>
  <c r="FX8" i="12"/>
  <c r="FX9" i="12"/>
  <c r="FX8" i="5"/>
  <c r="FX9" i="5"/>
  <c r="BN8" i="23"/>
  <c r="BN9" i="23"/>
  <c r="BN8" i="22"/>
  <c r="BN9" i="22"/>
  <c r="FJ8" i="19"/>
  <c r="FJ9" i="19"/>
  <c r="EN8" i="21"/>
  <c r="EN9" i="21"/>
  <c r="FD8" i="20"/>
  <c r="FD9" i="20"/>
  <c r="FW8" i="16"/>
  <c r="FW9" i="16"/>
  <c r="FW8" i="14"/>
  <c r="FW9" i="14"/>
  <c r="FW8" i="11"/>
  <c r="FW9" i="11"/>
  <c r="FW8" i="9"/>
  <c r="FW9" i="9"/>
  <c r="FW8" i="2"/>
  <c r="FW9" i="2"/>
  <c r="FW8" i="4"/>
  <c r="FW9" i="4"/>
  <c r="FN8" i="3"/>
  <c r="FN9" i="3"/>
  <c r="FW8" i="6"/>
  <c r="FW9" i="6"/>
  <c r="FW8" i="7"/>
  <c r="FW9" i="7"/>
  <c r="FW8" i="15"/>
  <c r="FW9" i="15"/>
  <c r="DQ8" i="1"/>
  <c r="DQ9" i="1"/>
  <c r="FW8" i="13"/>
  <c r="FW9" i="13"/>
  <c r="EZ8" i="18"/>
  <c r="EZ9" i="18"/>
  <c r="FW8" i="12"/>
  <c r="FW9" i="12"/>
  <c r="FW8" i="5"/>
  <c r="FW9" i="5"/>
  <c r="BM8" i="23"/>
  <c r="BM9" i="23"/>
  <c r="BM8" i="22"/>
  <c r="BM9" i="22"/>
  <c r="FI8" i="19"/>
  <c r="FI9" i="19"/>
  <c r="EM8" i="21"/>
  <c r="EM9" i="21"/>
  <c r="FC8" i="20"/>
  <c r="FC9" i="20"/>
  <c r="FV8" i="16"/>
  <c r="FV9" i="16"/>
  <c r="FV8" i="14"/>
  <c r="FV9" i="14"/>
  <c r="FV8" i="11"/>
  <c r="FV9" i="11"/>
  <c r="FV8" i="9"/>
  <c r="FV9" i="9"/>
  <c r="FV8" i="2"/>
  <c r="FV9" i="2"/>
  <c r="FV8" i="4"/>
  <c r="FV9" i="4"/>
  <c r="FM8" i="3"/>
  <c r="FM9" i="3"/>
  <c r="FV8" i="6"/>
  <c r="FV9" i="6"/>
  <c r="FV8" i="7"/>
  <c r="FV9" i="7"/>
  <c r="FV8" i="15"/>
  <c r="FV9" i="15"/>
  <c r="DP8" i="1"/>
  <c r="DP9" i="1"/>
  <c r="FV8" i="13"/>
  <c r="FV9" i="13"/>
  <c r="EY8" i="18"/>
  <c r="EY9" i="18"/>
  <c r="FV8" i="12"/>
  <c r="FV9" i="12"/>
  <c r="FV8" i="5"/>
  <c r="FV9" i="5"/>
  <c r="BL8" i="23"/>
  <c r="BL9" i="23"/>
  <c r="BL8" i="22"/>
  <c r="BL9" i="22"/>
  <c r="FH8" i="19"/>
  <c r="FH9" i="19"/>
  <c r="EL8" i="21"/>
  <c r="EL9" i="21"/>
  <c r="FB8" i="20"/>
  <c r="FB9" i="20"/>
  <c r="FU8" i="16"/>
  <c r="FU9" i="16"/>
  <c r="FU8" i="14"/>
  <c r="FU9" i="14"/>
  <c r="FU8" i="11"/>
  <c r="FU9" i="11"/>
  <c r="FU8" i="9"/>
  <c r="FU9" i="9"/>
  <c r="FU8" i="2"/>
  <c r="FU9" i="2"/>
  <c r="FU8" i="4"/>
  <c r="FU9" i="4"/>
  <c r="FL8" i="3"/>
  <c r="FL9" i="3"/>
  <c r="FU8" i="6"/>
  <c r="FU9" i="6"/>
  <c r="FU8" i="7"/>
  <c r="FU9" i="7"/>
  <c r="FU8" i="15"/>
  <c r="FU9" i="15"/>
  <c r="DO8" i="1"/>
  <c r="DO9" i="1"/>
  <c r="FU8" i="13"/>
  <c r="FU9" i="13"/>
  <c r="EX8" i="18"/>
  <c r="EX9" i="18"/>
  <c r="FU8" i="12"/>
  <c r="FU9" i="12"/>
  <c r="FU8" i="5"/>
  <c r="FU9" i="5"/>
  <c r="BK8" i="23"/>
  <c r="BK9" i="23"/>
  <c r="BK8" i="22"/>
  <c r="BK9" i="22"/>
  <c r="FG8" i="19"/>
  <c r="FG9" i="19"/>
  <c r="EK8" i="21"/>
  <c r="EK9" i="21"/>
  <c r="FA8" i="20"/>
  <c r="FA9" i="20"/>
  <c r="FT8" i="16"/>
  <c r="FT9" i="16"/>
  <c r="FT8" i="14"/>
  <c r="FT9" i="14"/>
  <c r="FT8" i="11"/>
  <c r="FT9" i="11"/>
  <c r="FT8" i="9"/>
  <c r="FT9" i="9"/>
  <c r="FT8" i="2"/>
  <c r="FT9" i="2"/>
  <c r="FT8" i="4"/>
  <c r="FT9" i="4"/>
  <c r="FK8" i="3"/>
  <c r="FK9" i="3"/>
  <c r="FT8" i="6"/>
  <c r="FT9" i="6"/>
  <c r="FT8" i="7"/>
  <c r="FT9" i="7"/>
  <c r="FT8" i="15"/>
  <c r="FT9" i="15"/>
  <c r="DN8" i="1"/>
  <c r="DN9" i="1"/>
  <c r="FT8" i="13"/>
  <c r="FT9" i="13"/>
  <c r="EW8" i="18"/>
  <c r="EW9" i="18"/>
  <c r="FT8" i="12"/>
  <c r="FT9" i="12"/>
  <c r="FT8" i="5"/>
  <c r="FT9" i="5"/>
  <c r="BJ8" i="23"/>
  <c r="BJ9" i="23"/>
  <c r="BJ8" i="22"/>
  <c r="BJ9" i="22"/>
  <c r="FF8" i="19"/>
  <c r="FF9" i="19"/>
  <c r="EJ8" i="21"/>
  <c r="EJ9" i="21"/>
  <c r="EZ8" i="20"/>
  <c r="EZ9" i="20"/>
  <c r="FS8" i="16"/>
  <c r="FS9" i="16"/>
  <c r="FS8" i="14"/>
  <c r="FS9" i="14"/>
  <c r="FS8" i="11"/>
  <c r="FS9" i="11"/>
  <c r="FS8" i="9"/>
  <c r="FS9" i="9"/>
  <c r="FS8" i="2"/>
  <c r="FS9" i="2"/>
  <c r="FS8" i="4"/>
  <c r="FS9" i="4"/>
  <c r="FJ8" i="3"/>
  <c r="FJ9" i="3"/>
  <c r="FS8" i="6"/>
  <c r="FS9" i="6"/>
  <c r="FS8" i="7"/>
  <c r="FS9" i="7"/>
  <c r="FS8" i="15"/>
  <c r="FS9" i="15"/>
  <c r="DM8" i="1"/>
  <c r="DM9" i="1"/>
  <c r="FS8" i="13"/>
  <c r="FS9" i="13"/>
  <c r="EV8" i="18"/>
  <c r="EV9" i="18"/>
  <c r="FS8" i="12"/>
  <c r="FS9" i="12"/>
  <c r="FS8" i="5"/>
  <c r="FS9" i="5"/>
  <c r="BI8" i="23"/>
  <c r="BI9" i="23"/>
  <c r="BI8" i="22"/>
  <c r="BI9" i="22"/>
  <c r="FE8" i="19"/>
  <c r="FE9" i="19"/>
  <c r="EI8" i="21"/>
  <c r="EI9" i="21"/>
  <c r="EY8" i="20"/>
  <c r="EY9" i="20"/>
  <c r="FR8" i="16"/>
  <c r="FR9" i="16"/>
  <c r="FR8" i="14"/>
  <c r="FR9" i="14"/>
  <c r="FR8" i="11"/>
  <c r="FR9" i="11"/>
  <c r="FR8" i="9"/>
  <c r="FR9" i="9"/>
  <c r="FR8" i="2"/>
  <c r="FR9" i="2"/>
  <c r="FR8" i="4"/>
  <c r="FR9" i="4"/>
  <c r="FI8" i="3"/>
  <c r="FI9" i="3"/>
  <c r="FR8" i="6"/>
  <c r="FR9" i="6"/>
  <c r="FR8" i="7"/>
  <c r="FR9" i="7"/>
  <c r="FR8" i="15"/>
  <c r="FR9" i="15"/>
  <c r="DL8" i="1"/>
  <c r="DL9" i="1"/>
  <c r="FR8" i="13"/>
  <c r="FR9" i="13"/>
  <c r="EU8" i="18"/>
  <c r="EU9" i="18"/>
  <c r="FR8" i="12"/>
  <c r="FR9" i="12"/>
  <c r="FR8" i="5"/>
  <c r="FR9" i="5"/>
  <c r="BH8" i="23"/>
  <c r="BH9" i="23"/>
  <c r="BH8" i="22"/>
  <c r="BH9" i="22"/>
  <c r="FD8" i="19"/>
  <c r="FD9" i="19"/>
  <c r="EH8" i="21"/>
  <c r="EH9" i="21"/>
  <c r="EX8" i="20"/>
  <c r="EX9" i="20"/>
  <c r="FQ8" i="16"/>
  <c r="FQ9" i="16"/>
  <c r="FQ8" i="14"/>
  <c r="FQ9" i="14"/>
  <c r="FQ8" i="11"/>
  <c r="FQ9" i="11"/>
  <c r="FQ8" i="9"/>
  <c r="FQ9" i="9"/>
  <c r="FQ8" i="2"/>
  <c r="FQ9" i="2"/>
  <c r="FQ8" i="4"/>
  <c r="FQ9" i="4"/>
  <c r="FH8" i="3"/>
  <c r="FH9" i="3"/>
  <c r="FQ8" i="6"/>
  <c r="FQ9" i="6"/>
  <c r="FQ8" i="7"/>
  <c r="FQ9" i="7"/>
  <c r="FQ8" i="15"/>
  <c r="FQ9" i="15"/>
  <c r="DK8" i="1"/>
  <c r="DK9" i="1"/>
  <c r="FQ8" i="13"/>
  <c r="FQ9" i="13"/>
  <c r="ET8" i="18"/>
  <c r="ET9" i="18"/>
  <c r="FQ8" i="12"/>
  <c r="FQ9" i="12"/>
  <c r="FQ8" i="5"/>
  <c r="FQ9" i="5"/>
  <c r="BG8" i="23"/>
  <c r="BG9" i="23"/>
  <c r="BG8" i="22"/>
  <c r="BG9" i="22"/>
  <c r="FC8" i="19"/>
  <c r="FC9" i="19"/>
  <c r="EG8" i="21"/>
  <c r="EG9" i="21"/>
  <c r="EW8" i="20"/>
  <c r="EW9" i="20"/>
  <c r="FP8" i="16"/>
  <c r="FP9" i="16"/>
  <c r="FP8" i="14"/>
  <c r="FP9" i="14"/>
  <c r="FP8" i="11"/>
  <c r="FP9" i="11"/>
  <c r="FP8" i="9"/>
  <c r="FP9" i="9"/>
  <c r="FP8" i="2"/>
  <c r="FP9" i="2"/>
  <c r="FB8" i="10"/>
  <c r="FB9" i="10"/>
  <c r="FP8" i="4"/>
  <c r="FP9" i="4"/>
  <c r="FG8" i="3"/>
  <c r="FG9" i="3"/>
  <c r="FP8" i="6"/>
  <c r="FP9" i="6"/>
  <c r="FP8" i="7"/>
  <c r="FP9" i="7"/>
  <c r="FP8" i="15"/>
  <c r="FP9" i="15"/>
  <c r="DJ8" i="1"/>
  <c r="DJ9" i="1"/>
  <c r="FP8" i="13"/>
  <c r="FP9" i="13"/>
  <c r="ES8" i="18"/>
  <c r="ES9" i="18"/>
  <c r="FP8" i="12"/>
  <c r="FP9" i="12"/>
  <c r="FP8" i="5"/>
  <c r="FP9" i="5"/>
  <c r="BF8" i="23"/>
  <c r="BF9" i="23"/>
  <c r="BF8" i="22"/>
  <c r="BF9" i="22"/>
  <c r="FB8" i="19"/>
  <c r="FB9" i="19"/>
  <c r="EF8" i="21"/>
  <c r="EF9" i="21"/>
  <c r="EV8" i="20"/>
  <c r="EV9" i="20"/>
  <c r="FO8" i="16"/>
  <c r="FO9" i="16"/>
  <c r="FO8" i="14"/>
  <c r="FO9" i="14"/>
  <c r="FO8" i="11"/>
  <c r="FO9" i="11"/>
  <c r="FO8" i="9"/>
  <c r="FO9" i="9"/>
  <c r="FO8" i="2"/>
  <c r="FO9" i="2"/>
  <c r="FA8" i="10"/>
  <c r="FA9" i="10"/>
  <c r="FO8" i="4"/>
  <c r="FO9" i="4"/>
  <c r="FF8" i="3"/>
  <c r="FF9" i="3"/>
  <c r="FO8" i="6"/>
  <c r="FO9" i="6"/>
  <c r="FO8" i="7"/>
  <c r="FO9" i="7"/>
  <c r="FO8" i="15"/>
  <c r="FO9" i="15"/>
  <c r="DI8" i="1"/>
  <c r="DI9" i="1"/>
  <c r="FO8" i="13"/>
  <c r="FO9" i="13"/>
  <c r="ER8" i="18"/>
  <c r="ER9" i="18"/>
  <c r="FO8" i="12"/>
  <c r="FO9" i="12"/>
  <c r="FO8" i="5"/>
  <c r="FO9" i="5"/>
  <c r="BE8" i="23"/>
  <c r="BE9" i="23"/>
  <c r="BE8" i="22"/>
  <c r="BE9" i="22"/>
  <c r="FA8" i="19"/>
  <c r="FA9" i="19"/>
  <c r="EE8" i="21"/>
  <c r="EE9" i="21"/>
  <c r="EU8" i="20"/>
  <c r="EU9" i="20"/>
  <c r="FN8" i="16"/>
  <c r="FN9" i="16"/>
  <c r="FN8" i="14"/>
  <c r="FN9" i="14"/>
  <c r="FN8" i="11"/>
  <c r="FN9" i="11"/>
  <c r="FN8" i="9"/>
  <c r="FN9" i="9"/>
  <c r="FN8" i="2"/>
  <c r="FN9" i="2"/>
  <c r="EZ8" i="10"/>
  <c r="EZ9" i="10"/>
  <c r="FN8" i="4"/>
  <c r="FN9" i="4"/>
  <c r="FN8" i="6"/>
  <c r="FN9" i="6"/>
  <c r="FN8" i="7"/>
  <c r="FN9" i="7"/>
  <c r="FN8" i="15"/>
  <c r="FN9" i="15"/>
  <c r="DH8" i="1"/>
  <c r="DH9" i="1"/>
  <c r="FN8" i="13"/>
  <c r="FN9" i="13"/>
  <c r="EQ8" i="18"/>
  <c r="EQ9" i="18"/>
  <c r="FN8" i="12"/>
  <c r="FN9" i="12"/>
  <c r="FN8" i="5"/>
  <c r="FN9" i="5"/>
  <c r="BD8" i="23"/>
  <c r="BD9" i="23"/>
  <c r="BD8" i="22"/>
  <c r="BD9" i="22"/>
  <c r="EZ8" i="19"/>
  <c r="EZ9" i="19"/>
  <c r="ED8" i="21"/>
  <c r="ED9" i="21"/>
  <c r="ET8" i="20"/>
  <c r="ET9" i="20"/>
  <c r="FM8" i="16"/>
  <c r="FM9" i="16"/>
  <c r="FM8" i="14"/>
  <c r="FM9" i="14"/>
  <c r="FM8" i="11"/>
  <c r="FM9" i="11"/>
  <c r="FM8" i="9"/>
  <c r="FM9" i="9"/>
  <c r="FM8" i="2"/>
  <c r="FM9" i="2"/>
  <c r="EY8" i="10"/>
  <c r="EY9" i="10"/>
  <c r="FM8" i="4"/>
  <c r="FM9" i="4"/>
  <c r="FM8" i="6"/>
  <c r="FM9" i="6"/>
  <c r="FM8" i="7"/>
  <c r="FM9" i="7"/>
  <c r="FM8" i="15"/>
  <c r="FM9" i="15"/>
  <c r="DG8" i="1"/>
  <c r="DG9" i="1"/>
  <c r="FM8" i="13"/>
  <c r="FM9" i="13"/>
  <c r="EP8" i="18"/>
  <c r="EP9" i="18"/>
  <c r="FM8" i="12"/>
  <c r="FM9" i="12"/>
  <c r="FM8" i="5"/>
  <c r="FM9" i="5"/>
  <c r="BC8" i="23"/>
  <c r="BC9" i="23"/>
  <c r="BC8" i="22"/>
  <c r="BC9" i="22"/>
  <c r="EY8" i="19"/>
  <c r="EY9" i="19"/>
  <c r="EC8" i="21"/>
  <c r="EC9" i="21"/>
  <c r="ES8" i="20"/>
  <c r="ES9" i="20"/>
  <c r="FL8" i="16"/>
  <c r="FL9" i="16"/>
  <c r="FL8" i="14"/>
  <c r="FL9" i="14"/>
  <c r="FL8" i="11"/>
  <c r="FL9" i="11"/>
  <c r="FL8" i="9"/>
  <c r="FL9" i="9"/>
  <c r="FL8" i="2"/>
  <c r="FL9" i="2"/>
  <c r="EX8" i="10"/>
  <c r="EX9" i="10"/>
  <c r="FL8" i="4"/>
  <c r="FL9" i="4"/>
  <c r="FL8" i="6"/>
  <c r="FL9" i="6"/>
  <c r="FL8" i="7"/>
  <c r="FL9" i="7"/>
  <c r="FL8" i="15"/>
  <c r="FL9" i="15"/>
  <c r="DF8" i="1"/>
  <c r="DF9" i="1"/>
  <c r="FL8" i="13"/>
  <c r="FL9" i="13"/>
  <c r="EO8" i="18"/>
  <c r="EO9" i="18"/>
  <c r="FL8" i="12"/>
  <c r="FL9" i="12"/>
  <c r="FL8" i="5"/>
  <c r="FL9" i="5"/>
  <c r="BB8" i="23"/>
  <c r="BB9" i="23"/>
  <c r="BB8" i="22"/>
  <c r="BB9" i="22"/>
  <c r="EX8" i="19"/>
  <c r="EX9" i="19"/>
  <c r="EB8" i="21"/>
  <c r="EB9" i="21"/>
  <c r="ER8" i="20"/>
  <c r="ER9" i="20"/>
  <c r="FK8" i="16"/>
  <c r="FK9" i="16"/>
  <c r="FK8" i="14"/>
  <c r="FK9" i="14"/>
  <c r="FK8" i="11"/>
  <c r="FK9" i="11"/>
  <c r="FK8" i="9"/>
  <c r="FK9" i="9"/>
  <c r="FK8" i="2"/>
  <c r="FK9" i="2"/>
  <c r="EW8" i="10"/>
  <c r="EW9" i="10"/>
  <c r="FK8" i="4"/>
  <c r="FK9" i="4"/>
  <c r="FK8" i="6"/>
  <c r="FK9" i="6"/>
  <c r="FK8" i="7"/>
  <c r="FK9" i="7"/>
  <c r="FK8" i="15"/>
  <c r="FK9" i="15"/>
  <c r="DE8" i="1"/>
  <c r="DE9" i="1"/>
  <c r="FK8" i="13"/>
  <c r="FK9" i="13"/>
  <c r="EN8" i="18"/>
  <c r="EN9" i="18"/>
  <c r="FK8" i="12"/>
  <c r="FK9" i="12"/>
  <c r="FK8" i="5"/>
  <c r="FK9" i="5"/>
  <c r="BA8" i="23"/>
  <c r="BA9" i="23"/>
  <c r="BA8" i="22"/>
  <c r="BA9" i="22"/>
  <c r="EW8" i="19"/>
  <c r="EW9" i="19"/>
  <c r="EA8" i="21"/>
  <c r="EA9" i="21"/>
  <c r="EQ8" i="20"/>
  <c r="EQ9" i="20"/>
  <c r="FJ8" i="16"/>
  <c r="FJ9" i="16"/>
  <c r="FJ8" i="14"/>
  <c r="FJ9" i="14"/>
  <c r="FJ8" i="11"/>
  <c r="FJ9" i="11"/>
  <c r="FJ8" i="9"/>
  <c r="FJ9" i="9"/>
  <c r="FJ8" i="2"/>
  <c r="FJ9" i="2"/>
  <c r="EV8" i="10"/>
  <c r="EV9" i="10"/>
  <c r="FJ8" i="4"/>
  <c r="FJ9" i="4"/>
  <c r="FJ8" i="6"/>
  <c r="FJ9" i="6"/>
  <c r="FJ8" i="7"/>
  <c r="FJ9" i="7"/>
  <c r="FJ8" i="15"/>
  <c r="FJ9" i="15"/>
  <c r="DD8" i="1"/>
  <c r="DD9" i="1"/>
  <c r="FJ8" i="13"/>
  <c r="FJ9" i="13"/>
  <c r="EM8" i="18"/>
  <c r="EM9" i="18"/>
  <c r="FJ8" i="12"/>
  <c r="FJ9" i="12"/>
  <c r="FJ8" i="5"/>
  <c r="FJ9" i="5"/>
  <c r="AZ8" i="23"/>
  <c r="AZ9" i="23"/>
  <c r="AZ8" i="22"/>
  <c r="AZ9" i="22"/>
  <c r="EV8" i="19"/>
  <c r="EV9" i="19"/>
  <c r="DZ8" i="21"/>
  <c r="DZ9" i="21"/>
  <c r="EP8" i="20"/>
  <c r="EP9" i="20"/>
  <c r="FI8" i="16"/>
  <c r="FI9" i="16"/>
  <c r="FI8" i="14"/>
  <c r="FI9" i="14"/>
  <c r="FI8" i="11"/>
  <c r="FI9" i="11"/>
  <c r="FI8" i="9"/>
  <c r="FI9" i="9"/>
  <c r="FI8" i="2"/>
  <c r="FI9" i="2"/>
  <c r="EU8" i="10"/>
  <c r="EU9" i="10"/>
  <c r="FI8" i="4"/>
  <c r="FI9" i="4"/>
  <c r="FI8" i="6"/>
  <c r="FI9" i="6"/>
  <c r="FI8" i="7"/>
  <c r="FI9" i="7"/>
  <c r="FI8" i="15"/>
  <c r="FI9" i="15"/>
  <c r="DC8" i="1"/>
  <c r="DC9" i="1"/>
  <c r="FI8" i="13"/>
  <c r="FI9" i="13"/>
  <c r="EL8" i="18"/>
  <c r="EL9" i="18"/>
  <c r="FI8" i="12"/>
  <c r="FI9" i="12"/>
  <c r="FI8" i="5"/>
  <c r="FI9" i="5"/>
  <c r="AY8" i="23"/>
  <c r="AY9" i="23"/>
  <c r="AY8" i="22"/>
  <c r="AY9" i="22"/>
  <c r="EU8" i="19"/>
  <c r="EU9" i="19"/>
  <c r="DY8" i="21"/>
  <c r="DY9" i="21"/>
  <c r="EO8" i="20"/>
  <c r="EO9" i="20"/>
  <c r="FH8" i="16"/>
  <c r="FH9" i="16"/>
  <c r="FH8" i="14"/>
  <c r="FH9" i="14"/>
  <c r="FH8" i="11"/>
  <c r="FH9" i="11"/>
  <c r="FH8" i="9"/>
  <c r="FH9" i="9"/>
  <c r="FH8" i="2"/>
  <c r="FH9" i="2"/>
  <c r="ET8" i="10"/>
  <c r="ET9" i="10"/>
  <c r="FH8" i="4"/>
  <c r="FH9" i="4"/>
  <c r="FH8" i="6"/>
  <c r="FH9" i="6"/>
  <c r="FH8" i="7"/>
  <c r="FH9" i="7"/>
  <c r="FH8" i="15"/>
  <c r="FH9" i="15"/>
  <c r="DB8" i="1"/>
  <c r="DB9" i="1"/>
  <c r="FH8" i="13"/>
  <c r="FH9" i="13"/>
  <c r="EK8" i="18"/>
  <c r="EK9" i="18"/>
  <c r="FH8" i="12"/>
  <c r="FH9" i="12"/>
  <c r="FH8" i="5"/>
  <c r="FH9" i="5"/>
  <c r="AX8" i="23"/>
  <c r="AX9" i="23"/>
  <c r="AX8" i="22"/>
  <c r="AX9" i="22"/>
  <c r="ET8" i="19"/>
  <c r="ET9" i="19"/>
  <c r="DX8" i="21"/>
  <c r="DX9" i="21"/>
  <c r="EN8" i="20"/>
  <c r="EN9" i="20"/>
  <c r="FG8" i="16"/>
  <c r="FG9" i="16"/>
  <c r="FG8" i="14"/>
  <c r="FG9" i="14"/>
  <c r="FG8" i="11"/>
  <c r="FG9" i="11"/>
  <c r="FG8" i="9"/>
  <c r="FG9" i="9"/>
  <c r="FG8" i="2"/>
  <c r="FG9" i="2"/>
  <c r="ES8" i="10"/>
  <c r="ES9" i="10"/>
  <c r="FG8" i="4"/>
  <c r="FG9" i="4"/>
  <c r="FG8" i="6"/>
  <c r="FG9" i="6"/>
  <c r="FG8" i="7"/>
  <c r="FG9" i="7"/>
  <c r="FG8" i="15"/>
  <c r="FG9" i="15"/>
  <c r="DA8" i="1"/>
  <c r="DA9" i="1"/>
  <c r="FG8" i="13"/>
  <c r="FG9" i="13"/>
  <c r="EJ8" i="18"/>
  <c r="EJ9" i="18"/>
  <c r="FG8" i="12"/>
  <c r="FG9" i="12"/>
  <c r="FG8" i="5"/>
  <c r="FG9" i="5"/>
  <c r="AW8" i="23"/>
  <c r="AW9" i="23"/>
  <c r="AW8" i="22"/>
  <c r="AW9" i="22"/>
  <c r="ES8" i="19"/>
  <c r="ES9" i="19"/>
  <c r="DW8" i="21"/>
  <c r="DW9" i="21"/>
  <c r="EM8" i="20"/>
  <c r="EM9" i="20"/>
  <c r="FF8" i="16"/>
  <c r="FF9" i="16"/>
  <c r="FF8" i="14"/>
  <c r="FF9" i="14"/>
  <c r="FF8" i="11"/>
  <c r="FF9" i="11"/>
  <c r="FF8" i="9"/>
  <c r="FF9" i="9"/>
  <c r="FF8" i="2"/>
  <c r="FF9" i="2"/>
  <c r="ER8" i="10"/>
  <c r="ER9" i="10"/>
  <c r="FF8" i="4"/>
  <c r="FF9" i="4"/>
  <c r="FF8" i="6"/>
  <c r="FF9" i="6"/>
  <c r="FF8" i="7"/>
  <c r="FF9" i="7"/>
  <c r="FF8" i="15"/>
  <c r="FF9" i="15"/>
  <c r="CZ8" i="1"/>
  <c r="CZ9" i="1"/>
  <c r="FF8" i="13"/>
  <c r="FF9" i="13"/>
  <c r="EI8" i="18"/>
  <c r="EI9" i="18"/>
  <c r="FF8" i="12"/>
  <c r="FF9" i="12"/>
  <c r="FF8" i="5"/>
  <c r="FF9" i="5"/>
  <c r="AV8" i="23"/>
  <c r="AV9" i="23"/>
  <c r="AV8" i="22"/>
  <c r="AV9" i="22"/>
  <c r="ER8" i="19"/>
  <c r="ER9" i="19"/>
  <c r="DV8" i="21"/>
  <c r="DV9" i="21"/>
  <c r="EL8" i="20"/>
  <c r="EL9" i="20"/>
  <c r="FE8" i="16"/>
  <c r="FE9" i="16"/>
  <c r="FE8" i="14"/>
  <c r="FE9" i="14"/>
  <c r="FE8" i="11"/>
  <c r="FE9" i="11"/>
  <c r="FE8" i="9"/>
  <c r="FE9" i="9"/>
  <c r="FE8" i="2"/>
  <c r="FE9" i="2"/>
  <c r="EQ8" i="10"/>
  <c r="EQ9" i="10"/>
  <c r="FE8" i="4"/>
  <c r="FE9" i="4"/>
  <c r="FE8" i="3"/>
  <c r="FE9" i="3"/>
  <c r="FE8" i="6"/>
  <c r="FE9" i="6"/>
  <c r="FE8" i="7"/>
  <c r="FE9" i="7"/>
  <c r="FE8" i="15"/>
  <c r="FE9" i="15"/>
  <c r="CY8" i="1"/>
  <c r="CY9" i="1"/>
  <c r="FE8" i="13"/>
  <c r="FE9" i="13"/>
  <c r="EH8" i="18"/>
  <c r="EH9" i="18"/>
  <c r="FE8" i="12"/>
  <c r="FE9" i="12"/>
  <c r="FE8" i="5"/>
  <c r="FE9" i="5"/>
  <c r="AU8" i="23"/>
  <c r="AU9" i="23"/>
  <c r="AU8" i="22"/>
  <c r="AU9" i="22"/>
  <c r="EQ8" i="19"/>
  <c r="EQ9" i="19"/>
  <c r="DU8" i="21"/>
  <c r="DU9" i="21"/>
  <c r="EK8" i="20"/>
  <c r="EK9" i="20"/>
  <c r="FD8" i="16"/>
  <c r="FD9" i="16"/>
  <c r="FD8" i="14"/>
  <c r="FD9" i="14"/>
  <c r="FD8" i="11"/>
  <c r="FD9" i="11"/>
  <c r="FD8" i="9"/>
  <c r="FD9" i="9"/>
  <c r="FD8" i="2"/>
  <c r="FD9" i="2"/>
  <c r="EP8" i="10"/>
  <c r="EP9" i="10"/>
  <c r="FD8" i="4"/>
  <c r="FD9" i="4"/>
  <c r="FD8" i="3"/>
  <c r="FD9" i="3"/>
  <c r="FD8" i="6"/>
  <c r="FD9" i="6"/>
  <c r="FD8" i="7"/>
  <c r="FD9" i="7"/>
  <c r="FD8" i="15"/>
  <c r="FD9" i="15"/>
  <c r="CX8" i="1"/>
  <c r="CX9" i="1"/>
  <c r="FD8" i="13"/>
  <c r="FD9" i="13"/>
  <c r="EG8" i="18"/>
  <c r="EG9" i="18"/>
  <c r="FD8" i="12"/>
  <c r="FD9" i="12"/>
  <c r="FD8" i="5"/>
  <c r="FD9" i="5"/>
  <c r="AT8" i="23"/>
  <c r="AT9" i="23"/>
  <c r="AT8" i="22"/>
  <c r="AT9" i="22"/>
  <c r="EP8" i="19"/>
  <c r="EP9" i="19"/>
  <c r="DT8" i="21"/>
  <c r="DT9" i="21"/>
  <c r="EJ8" i="20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<sst xmlns="http://schemas.openxmlformats.org/spreadsheetml/2006/main" count="327" uniqueCount="84">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</sst>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1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970344"/>
        <c:axId val="-2102967432"/>
      </c:lineChart>
      <c:catAx>
        <c:axId val="-2102970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967432"/>
        <c:crosses val="autoZero"/>
        <c:auto val="1"/>
        <c:lblAlgn val="ctr"/>
        <c:lblOffset val="100"/>
        <c:tickLblSkip val="2"/>
        <c:noMultiLvlLbl val="0"/>
      </c:catAx>
      <c:valAx>
        <c:axId val="-2102967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970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中国石化!$D$7:$HD$7</c:f>
              <c:numCache>
                <c:formatCode>#,##0.00;[Red]#,##0.00</c:formatCode>
                <c:ptCount val="209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809672"/>
        <c:axId val="2082812680"/>
      </c:lineChart>
      <c:catAx>
        <c:axId val="2082809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812680"/>
        <c:crosses val="autoZero"/>
        <c:auto val="1"/>
        <c:lblAlgn val="ctr"/>
        <c:lblOffset val="100"/>
        <c:noMultiLvlLbl val="0"/>
      </c:catAx>
      <c:valAx>
        <c:axId val="2082812680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2809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宝钢股份!$D$9:$HD$9</c:f>
              <c:numCache>
                <c:formatCode>[Red]0.00;[Green]\-0.00</c:formatCode>
                <c:ptCount val="209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456904"/>
        <c:axId val="2093795704"/>
      </c:lineChart>
      <c:catAx>
        <c:axId val="-2102456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795704"/>
        <c:crosses val="autoZero"/>
        <c:auto val="1"/>
        <c:lblAlgn val="ctr"/>
        <c:lblOffset val="100"/>
        <c:noMultiLvlLbl val="0"/>
      </c:catAx>
      <c:valAx>
        <c:axId val="2093795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456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宝钢股份!$D$7:$HD$7</c:f>
              <c:numCache>
                <c:formatCode>#,##0.00;[Red]#,##0.00</c:formatCode>
                <c:ptCount val="209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741096"/>
        <c:axId val="-2103211512"/>
      </c:lineChart>
      <c:catAx>
        <c:axId val="-2102741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211512"/>
        <c:crosses val="autoZero"/>
        <c:auto val="1"/>
        <c:lblAlgn val="ctr"/>
        <c:lblOffset val="100"/>
        <c:noMultiLvlLbl val="0"/>
      </c:catAx>
      <c:valAx>
        <c:axId val="-210321151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741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普邦股份!$D$9:$HD$9</c:f>
              <c:numCache>
                <c:formatCode>[Red]0.00;[Green]\-0.00</c:formatCode>
                <c:ptCount val="209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298792"/>
        <c:axId val="2110794744"/>
      </c:lineChart>
      <c:catAx>
        <c:axId val="2111298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794744"/>
        <c:crosses val="autoZero"/>
        <c:auto val="1"/>
        <c:lblAlgn val="ctr"/>
        <c:lblOffset val="100"/>
        <c:noMultiLvlLbl val="0"/>
      </c:catAx>
      <c:valAx>
        <c:axId val="2110794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1298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普邦股份!$D$7:$HD$7</c:f>
              <c:numCache>
                <c:formatCode>#,##0.00;[Red]#,##0.00</c:formatCode>
                <c:ptCount val="209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785304"/>
        <c:axId val="2105103048"/>
      </c:lineChart>
      <c:catAx>
        <c:axId val="2104785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103048"/>
        <c:crosses val="autoZero"/>
        <c:auto val="1"/>
        <c:lblAlgn val="ctr"/>
        <c:lblOffset val="100"/>
        <c:noMultiLvlLbl val="0"/>
      </c:catAx>
      <c:valAx>
        <c:axId val="2105103048"/>
        <c:scaling>
          <c:orientation val="minMax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4785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民生银行!$D$9:$HD$9</c:f>
              <c:numCache>
                <c:formatCode>[Red]0.00;[Green]\-0.00</c:formatCode>
                <c:ptCount val="209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847560"/>
        <c:axId val="2135052840"/>
      </c:lineChart>
      <c:catAx>
        <c:axId val="2093847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052840"/>
        <c:crosses val="autoZero"/>
        <c:auto val="1"/>
        <c:lblAlgn val="ctr"/>
        <c:lblOffset val="100"/>
        <c:noMultiLvlLbl val="0"/>
      </c:catAx>
      <c:valAx>
        <c:axId val="2135052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847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民生银行!$D$7:$HD$7</c:f>
              <c:numCache>
                <c:formatCode>#,##0.00;[Red]#,##0.00</c:formatCode>
                <c:ptCount val="209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210568"/>
        <c:axId val="2093229256"/>
      </c:lineChart>
      <c:catAx>
        <c:axId val="2093210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229256"/>
        <c:crosses val="autoZero"/>
        <c:auto val="1"/>
        <c:lblAlgn val="ctr"/>
        <c:lblOffset val="100"/>
        <c:noMultiLvlLbl val="0"/>
      </c:catAx>
      <c:valAx>
        <c:axId val="2093229256"/>
        <c:scaling>
          <c:orientation val="minMax"/>
          <c:min val="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3210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359288"/>
        <c:axId val="2093447320"/>
      </c:lineChart>
      <c:catAx>
        <c:axId val="2093359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447320"/>
        <c:crosses val="autoZero"/>
        <c:auto val="1"/>
        <c:lblAlgn val="ctr"/>
        <c:lblOffset val="100"/>
        <c:noMultiLvlLbl val="0"/>
      </c:catAx>
      <c:valAx>
        <c:axId val="2093447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359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549544"/>
        <c:axId val="2093578808"/>
      </c:lineChart>
      <c:catAx>
        <c:axId val="2093549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578808"/>
        <c:crosses val="autoZero"/>
        <c:auto val="1"/>
        <c:lblAlgn val="ctr"/>
        <c:lblOffset val="100"/>
        <c:noMultiLvlLbl val="0"/>
      </c:catAx>
      <c:valAx>
        <c:axId val="2093578808"/>
        <c:scaling>
          <c:orientation val="minMax"/>
          <c:min val="1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549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沪电股份!$D$9:$HD$9</c:f>
              <c:numCache>
                <c:formatCode>[Red]0.00;[Green]\-0.00</c:formatCode>
                <c:ptCount val="209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354680"/>
        <c:axId val="2104835272"/>
      </c:lineChart>
      <c:catAx>
        <c:axId val="2105354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835272"/>
        <c:crosses val="autoZero"/>
        <c:auto val="1"/>
        <c:lblAlgn val="ctr"/>
        <c:lblOffset val="100"/>
        <c:noMultiLvlLbl val="0"/>
      </c:catAx>
      <c:valAx>
        <c:axId val="2104835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5354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785416"/>
        <c:axId val="-2093332456"/>
      </c:lineChart>
      <c:catAx>
        <c:axId val="-2093785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332456"/>
        <c:crosses val="autoZero"/>
        <c:auto val="1"/>
        <c:lblAlgn val="ctr"/>
        <c:lblOffset val="100"/>
        <c:tickLblSkip val="2"/>
        <c:noMultiLvlLbl val="0"/>
      </c:catAx>
      <c:valAx>
        <c:axId val="-2093332456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785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沪电股份!$D$7:$HD$7</c:f>
              <c:numCache>
                <c:formatCode>#,##0.00;[Red]#,##0.00</c:formatCode>
                <c:ptCount val="209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936680"/>
        <c:axId val="2104974232"/>
      </c:lineChart>
      <c:catAx>
        <c:axId val="2104936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974232"/>
        <c:crosses val="autoZero"/>
        <c:auto val="1"/>
        <c:lblAlgn val="ctr"/>
        <c:lblOffset val="100"/>
        <c:noMultiLvlLbl val="0"/>
      </c:catAx>
      <c:valAx>
        <c:axId val="210497423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4936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浙江医药!$D$9:$HD$9</c:f>
              <c:numCache>
                <c:formatCode>[Red]0.00;[Green]\-0.00</c:formatCode>
                <c:ptCount val="209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229448"/>
        <c:axId val="2135240872"/>
      </c:lineChart>
      <c:catAx>
        <c:axId val="-2093229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240872"/>
        <c:crosses val="autoZero"/>
        <c:auto val="1"/>
        <c:lblAlgn val="ctr"/>
        <c:lblOffset val="100"/>
        <c:noMultiLvlLbl val="0"/>
      </c:catAx>
      <c:valAx>
        <c:axId val="2135240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3229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浙江医药!$D$7:$HD$7</c:f>
              <c:numCache>
                <c:formatCode>#,##0.00;[Red]#,##0.00</c:formatCode>
                <c:ptCount val="209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547816"/>
        <c:axId val="2135473336"/>
      </c:lineChart>
      <c:catAx>
        <c:axId val="2099547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473336"/>
        <c:crosses val="autoZero"/>
        <c:auto val="1"/>
        <c:lblAlgn val="ctr"/>
        <c:lblOffset val="100"/>
        <c:noMultiLvlLbl val="0"/>
      </c:catAx>
      <c:valAx>
        <c:axId val="2135473336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9547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远大控股!$D$9:$HD$9</c:f>
              <c:numCache>
                <c:formatCode>[Red]0.00;[Green]\-0.00</c:formatCode>
                <c:ptCount val="20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711800"/>
        <c:axId val="2135732520"/>
      </c:lineChart>
      <c:catAx>
        <c:axId val="2135711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732520"/>
        <c:crosses val="autoZero"/>
        <c:auto val="1"/>
        <c:lblAlgn val="ctr"/>
        <c:lblOffset val="100"/>
        <c:noMultiLvlLbl val="0"/>
      </c:catAx>
      <c:valAx>
        <c:axId val="21357325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5711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远大控股!$D$7:$HD$7</c:f>
              <c:numCache>
                <c:formatCode>#,##0.00;[Red]#,##0.00</c:formatCode>
                <c:ptCount val="20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904264"/>
        <c:axId val="2135910984"/>
      </c:lineChart>
      <c:catAx>
        <c:axId val="2135904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910984"/>
        <c:crosses val="autoZero"/>
        <c:auto val="1"/>
        <c:lblAlgn val="ctr"/>
        <c:lblOffset val="100"/>
        <c:noMultiLvlLbl val="0"/>
      </c:catAx>
      <c:valAx>
        <c:axId val="2135910984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5904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包钢股份!$D$9:$HD$9</c:f>
              <c:numCache>
                <c:formatCode>[Red]0.00;[Green]\-0.00</c:formatCode>
                <c:ptCount val="209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053400"/>
        <c:axId val="2093063448"/>
      </c:lineChart>
      <c:catAx>
        <c:axId val="2093053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063448"/>
        <c:crosses val="autoZero"/>
        <c:auto val="1"/>
        <c:lblAlgn val="ctr"/>
        <c:lblOffset val="100"/>
        <c:noMultiLvlLbl val="0"/>
      </c:catAx>
      <c:valAx>
        <c:axId val="20930634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053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包钢股份!$D$7:$HD$7</c:f>
              <c:numCache>
                <c:formatCode>General</c:formatCode>
                <c:ptCount val="209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696584"/>
        <c:axId val="-2093674664"/>
      </c:lineChart>
      <c:catAx>
        <c:axId val="-2093696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674664"/>
        <c:crosses val="autoZero"/>
        <c:auto val="1"/>
        <c:lblAlgn val="ctr"/>
        <c:lblOffset val="100"/>
        <c:noMultiLvlLbl val="0"/>
      </c:catAx>
      <c:valAx>
        <c:axId val="-2093674664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3696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景兴纸业!$D$9:$HD$9</c:f>
              <c:numCache>
                <c:formatCode>[Red]0.00;[Green]\-0.00</c:formatCode>
                <c:ptCount val="209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008776"/>
        <c:axId val="2105463768"/>
      </c:lineChart>
      <c:catAx>
        <c:axId val="2105008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463768"/>
        <c:crosses val="autoZero"/>
        <c:auto val="1"/>
        <c:lblAlgn val="ctr"/>
        <c:lblOffset val="100"/>
        <c:noMultiLvlLbl val="0"/>
      </c:catAx>
      <c:valAx>
        <c:axId val="2105463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5008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景兴纸业!$D$7:$HD$7</c:f>
              <c:numCache>
                <c:formatCode>General</c:formatCode>
                <c:ptCount val="209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185720"/>
        <c:axId val="2105212616"/>
      </c:lineChart>
      <c:catAx>
        <c:axId val="2105185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212616"/>
        <c:crosses val="autoZero"/>
        <c:auto val="1"/>
        <c:lblAlgn val="ctr"/>
        <c:lblOffset val="100"/>
        <c:noMultiLvlLbl val="0"/>
      </c:catAx>
      <c:valAx>
        <c:axId val="2105212616"/>
        <c:scaling>
          <c:orientation val="minMax"/>
          <c:min val="4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185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714936"/>
        <c:axId val="2099740600"/>
      </c:lineChart>
      <c:catAx>
        <c:axId val="2099714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740600"/>
        <c:crosses val="autoZero"/>
        <c:auto val="1"/>
        <c:lblAlgn val="ctr"/>
        <c:lblOffset val="100"/>
        <c:noMultiLvlLbl val="0"/>
      </c:catAx>
      <c:valAx>
        <c:axId val="20997406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9714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贵州茅台!$D$9:$HD$9</c:f>
              <c:numCache>
                <c:formatCode>[Red]0.00;[Green]\-0.00</c:formatCode>
                <c:ptCount val="209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212664"/>
        <c:axId val="-2093210840"/>
      </c:lineChart>
      <c:catAx>
        <c:axId val="-2093212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210840"/>
        <c:crosses val="autoZero"/>
        <c:auto val="1"/>
        <c:lblAlgn val="ctr"/>
        <c:lblOffset val="100"/>
        <c:noMultiLvlLbl val="0"/>
      </c:catAx>
      <c:valAx>
        <c:axId val="-2093210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3212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333096"/>
        <c:axId val="-2103307864"/>
      </c:lineChart>
      <c:catAx>
        <c:axId val="-2103333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307864"/>
        <c:crosses val="autoZero"/>
        <c:auto val="1"/>
        <c:lblAlgn val="ctr"/>
        <c:lblOffset val="100"/>
        <c:noMultiLvlLbl val="0"/>
      </c:catAx>
      <c:valAx>
        <c:axId val="-2103307864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333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中远海发!$D$9:$HD$9</c:f>
              <c:numCache>
                <c:formatCode>[Red]0.00;[Green]\-0.00</c:formatCode>
                <c:ptCount val="209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203832"/>
        <c:axId val="2088276168"/>
      </c:lineChart>
      <c:catAx>
        <c:axId val="208820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276168"/>
        <c:crosses val="autoZero"/>
        <c:auto val="1"/>
        <c:lblAlgn val="ctr"/>
        <c:lblOffset val="100"/>
        <c:noMultiLvlLbl val="0"/>
      </c:catAx>
      <c:valAx>
        <c:axId val="2088276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8203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中远海发!$D$7:$HD$7</c:f>
              <c:numCache>
                <c:formatCode>General</c:formatCode>
                <c:ptCount val="209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357224"/>
        <c:axId val="2105249768"/>
      </c:lineChart>
      <c:catAx>
        <c:axId val="2105357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249768"/>
        <c:crosses val="autoZero"/>
        <c:auto val="1"/>
        <c:lblAlgn val="ctr"/>
        <c:lblOffset val="100"/>
        <c:noMultiLvlLbl val="0"/>
      </c:catAx>
      <c:valAx>
        <c:axId val="2105249768"/>
        <c:scaling>
          <c:orientation val="minMax"/>
          <c:min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357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大智慧!$D$9:$HD$9</c:f>
              <c:numCache>
                <c:formatCode>[Red]0.00;[Green]\-0.00</c:formatCode>
                <c:ptCount val="209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384568"/>
        <c:axId val="2105391992"/>
      </c:lineChart>
      <c:catAx>
        <c:axId val="2105384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391992"/>
        <c:crosses val="autoZero"/>
        <c:auto val="1"/>
        <c:lblAlgn val="ctr"/>
        <c:lblOffset val="100"/>
        <c:noMultiLvlLbl val="0"/>
      </c:catAx>
      <c:valAx>
        <c:axId val="21053919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5384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大智慧!$D$7:$HD$7</c:f>
              <c:numCache>
                <c:formatCode>#,##0.00;[Red]#,##0.00</c:formatCode>
                <c:ptCount val="209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521336"/>
        <c:axId val="2105517672"/>
      </c:lineChart>
      <c:catAx>
        <c:axId val="2105521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517672"/>
        <c:crosses val="autoZero"/>
        <c:auto val="1"/>
        <c:lblAlgn val="ctr"/>
        <c:lblOffset val="100"/>
        <c:noMultiLvlLbl val="0"/>
      </c:catAx>
      <c:valAx>
        <c:axId val="210551767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5521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中国中冶!$D$9:$HD$9</c:f>
              <c:numCache>
                <c:formatCode>[Red]0.00;[Green]\-0.00</c:formatCode>
                <c:ptCount val="209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111320"/>
        <c:axId val="-2113875496"/>
      </c:lineChart>
      <c:catAx>
        <c:axId val="2111111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875496"/>
        <c:crosses val="autoZero"/>
        <c:auto val="1"/>
        <c:lblAlgn val="ctr"/>
        <c:lblOffset val="100"/>
        <c:noMultiLvlLbl val="0"/>
      </c:catAx>
      <c:valAx>
        <c:axId val="-21138754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1111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中国中冶!$D$7:$HD$7</c:f>
              <c:numCache>
                <c:formatCode>#,##0.00;[Red]#,##0.00</c:formatCode>
                <c:ptCount val="209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498968"/>
        <c:axId val="2082532968"/>
      </c:lineChart>
      <c:catAx>
        <c:axId val="2082498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532968"/>
        <c:crosses val="autoZero"/>
        <c:auto val="1"/>
        <c:lblAlgn val="ctr"/>
        <c:lblOffset val="100"/>
        <c:noMultiLvlLbl val="0"/>
      </c:catAx>
      <c:valAx>
        <c:axId val="208253296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2498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017976"/>
        <c:axId val="-2103015304"/>
      </c:lineChart>
      <c:catAx>
        <c:axId val="-2103017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015304"/>
        <c:crosses val="autoZero"/>
        <c:auto val="1"/>
        <c:lblAlgn val="ctr"/>
        <c:lblOffset val="100"/>
        <c:noMultiLvlLbl val="0"/>
      </c:catAx>
      <c:valAx>
        <c:axId val="-2103015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017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120376"/>
        <c:axId val="-2103133144"/>
      </c:lineChart>
      <c:catAx>
        <c:axId val="-2103120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133144"/>
        <c:crosses val="autoZero"/>
        <c:auto val="1"/>
        <c:lblAlgn val="ctr"/>
        <c:lblOffset val="100"/>
        <c:noMultiLvlLbl val="0"/>
      </c:catAx>
      <c:valAx>
        <c:axId val="-2103133144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20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  <c:pt idx="94">
                  <c:v>804.45</c:v>
                </c:pt>
                <c:pt idx="95">
                  <c:v>-44.49</c:v>
                </c:pt>
                <c:pt idx="96">
                  <c:v>-137.31</c:v>
                </c:pt>
                <c:pt idx="97">
                  <c:v>147.46</c:v>
                </c:pt>
                <c:pt idx="98">
                  <c:v>-707.77</c:v>
                </c:pt>
                <c:pt idx="99">
                  <c:v>-812.52</c:v>
                </c:pt>
                <c:pt idx="100">
                  <c:v>-189.97</c:v>
                </c:pt>
                <c:pt idx="101">
                  <c:v>-1019.42</c:v>
                </c:pt>
                <c:pt idx="102">
                  <c:v>-1487.15</c:v>
                </c:pt>
                <c:pt idx="103">
                  <c:v>974.32</c:v>
                </c:pt>
                <c:pt idx="104">
                  <c:v>-1470.15</c:v>
                </c:pt>
                <c:pt idx="105">
                  <c:v>-1270.17</c:v>
                </c:pt>
                <c:pt idx="106">
                  <c:v>-1410.61</c:v>
                </c:pt>
                <c:pt idx="107">
                  <c:v>-299.82</c:v>
                </c:pt>
                <c:pt idx="108">
                  <c:v>337.62</c:v>
                </c:pt>
                <c:pt idx="109">
                  <c:v>-1126.5</c:v>
                </c:pt>
                <c:pt idx="110">
                  <c:v>843.27</c:v>
                </c:pt>
                <c:pt idx="111">
                  <c:v>-478.48</c:v>
                </c:pt>
                <c:pt idx="112">
                  <c:v>397.95</c:v>
                </c:pt>
                <c:pt idx="113">
                  <c:v>-526.49</c:v>
                </c:pt>
                <c:pt idx="114">
                  <c:v>-961.68</c:v>
                </c:pt>
                <c:pt idx="115">
                  <c:v>-819.35</c:v>
                </c:pt>
                <c:pt idx="116">
                  <c:v>-1.59</c:v>
                </c:pt>
                <c:pt idx="117">
                  <c:v>-5019.82</c:v>
                </c:pt>
                <c:pt idx="118">
                  <c:v>-2953.7</c:v>
                </c:pt>
                <c:pt idx="119">
                  <c:v>-449.93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3165944"/>
        <c:axId val="-2103178168"/>
      </c:barChart>
      <c:catAx>
        <c:axId val="-2103165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178168"/>
        <c:crosses val="autoZero"/>
        <c:auto val="1"/>
        <c:lblAlgn val="ctr"/>
        <c:lblOffset val="100"/>
        <c:noMultiLvlLbl val="0"/>
      </c:catAx>
      <c:valAx>
        <c:axId val="-2103178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165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贵州茅台!$D$7:$HD$7</c:f>
              <c:numCache>
                <c:formatCode>#,##0.00;[Red]#,##0.00</c:formatCode>
                <c:ptCount val="209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737320"/>
        <c:axId val="-2102769272"/>
      </c:lineChart>
      <c:catAx>
        <c:axId val="2093737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769272"/>
        <c:crosses val="autoZero"/>
        <c:auto val="1"/>
        <c:lblAlgn val="ctr"/>
        <c:lblOffset val="100"/>
        <c:noMultiLvlLbl val="0"/>
      </c:catAx>
      <c:valAx>
        <c:axId val="-2102769272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3737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巨轮智能!$D$9:$HD$9</c:f>
              <c:numCache>
                <c:formatCode>[Red]0.00;[Green]\-0.00</c:formatCode>
                <c:ptCount val="209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576344"/>
        <c:axId val="2111780536"/>
      </c:lineChart>
      <c:catAx>
        <c:axId val="2082576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780536"/>
        <c:crosses val="autoZero"/>
        <c:auto val="1"/>
        <c:lblAlgn val="ctr"/>
        <c:lblOffset val="100"/>
        <c:noMultiLvlLbl val="0"/>
      </c:catAx>
      <c:valAx>
        <c:axId val="2111780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2576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巨轮智能!$D$7:$HD$7</c:f>
              <c:numCache>
                <c:formatCode>#,##0.00;[Red]#,##0.00</c:formatCode>
                <c:ptCount val="209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779176"/>
        <c:axId val="2082777496"/>
      </c:lineChart>
      <c:catAx>
        <c:axId val="2082779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777496"/>
        <c:crosses val="autoZero"/>
        <c:auto val="1"/>
        <c:lblAlgn val="ctr"/>
        <c:lblOffset val="100"/>
        <c:noMultiLvlLbl val="0"/>
      </c:catAx>
      <c:valAx>
        <c:axId val="2082777496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277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  <c:pt idx="95">
                  <c:v>-543.6</c:v>
                </c:pt>
                <c:pt idx="96">
                  <c:v>201.16</c:v>
                </c:pt>
                <c:pt idx="97">
                  <c:v>-184.44</c:v>
                </c:pt>
                <c:pt idx="98">
                  <c:v>309.55</c:v>
                </c:pt>
                <c:pt idx="99">
                  <c:v>-91.94</c:v>
                </c:pt>
                <c:pt idx="100">
                  <c:v>475.68</c:v>
                </c:pt>
                <c:pt idx="101">
                  <c:v>-106.13</c:v>
                </c:pt>
                <c:pt idx="102">
                  <c:v>44.65</c:v>
                </c:pt>
                <c:pt idx="103">
                  <c:v>-60.42</c:v>
                </c:pt>
                <c:pt idx="104">
                  <c:v>283.79</c:v>
                </c:pt>
                <c:pt idx="105">
                  <c:v>-112.87</c:v>
                </c:pt>
                <c:pt idx="106">
                  <c:v>-163.7</c:v>
                </c:pt>
                <c:pt idx="107">
                  <c:v>-112.35</c:v>
                </c:pt>
                <c:pt idx="108">
                  <c:v>-60.64</c:v>
                </c:pt>
                <c:pt idx="109">
                  <c:v>-348.26</c:v>
                </c:pt>
                <c:pt idx="110">
                  <c:v>-115.14</c:v>
                </c:pt>
                <c:pt idx="111">
                  <c:v>-190.55</c:v>
                </c:pt>
                <c:pt idx="112">
                  <c:v>151.45</c:v>
                </c:pt>
                <c:pt idx="113">
                  <c:v>-153.16</c:v>
                </c:pt>
                <c:pt idx="114">
                  <c:v>-140.12</c:v>
                </c:pt>
                <c:pt idx="115">
                  <c:v>-360.01</c:v>
                </c:pt>
                <c:pt idx="116">
                  <c:v>-592.79</c:v>
                </c:pt>
                <c:pt idx="117">
                  <c:v>-1358.23</c:v>
                </c:pt>
                <c:pt idx="118">
                  <c:v>-686.19</c:v>
                </c:pt>
                <c:pt idx="119">
                  <c:v>-384.48</c:v>
                </c:pt>
                <c:pt idx="120">
                  <c:v>-195.54</c:v>
                </c:pt>
                <c:pt idx="121">
                  <c:v>-371.45</c:v>
                </c:pt>
                <c:pt idx="122">
                  <c:v>-207.22</c:v>
                </c:pt>
                <c:pt idx="123">
                  <c:v>128.53</c:v>
                </c:pt>
                <c:pt idx="124">
                  <c:v>-783.26</c:v>
                </c:pt>
                <c:pt idx="125">
                  <c:v>2085.25</c:v>
                </c:pt>
                <c:pt idx="126">
                  <c:v>-1898.03</c:v>
                </c:pt>
                <c:pt idx="127">
                  <c:v>-232.25</c:v>
                </c:pt>
                <c:pt idx="128">
                  <c:v>101.15</c:v>
                </c:pt>
                <c:pt idx="129">
                  <c:v>158.72</c:v>
                </c:pt>
                <c:pt idx="130">
                  <c:v>317.06</c:v>
                </c:pt>
                <c:pt idx="131">
                  <c:v>139.0</c:v>
                </c:pt>
                <c:pt idx="132">
                  <c:v>488.14</c:v>
                </c:pt>
                <c:pt idx="133">
                  <c:v>341.32</c:v>
                </c:pt>
                <c:pt idx="134">
                  <c:v>-163.82</c:v>
                </c:pt>
                <c:pt idx="135">
                  <c:v>129.92</c:v>
                </c:pt>
                <c:pt idx="136">
                  <c:v>-193.8</c:v>
                </c:pt>
                <c:pt idx="137">
                  <c:v>-490.13</c:v>
                </c:pt>
                <c:pt idx="138">
                  <c:v>-184.57</c:v>
                </c:pt>
                <c:pt idx="139">
                  <c:v>51.77</c:v>
                </c:pt>
                <c:pt idx="140">
                  <c:v>6171.96</c:v>
                </c:pt>
                <c:pt idx="141">
                  <c:v>-4705.18</c:v>
                </c:pt>
                <c:pt idx="142">
                  <c:v>-3406.94</c:v>
                </c:pt>
                <c:pt idx="143">
                  <c:v>617.0</c:v>
                </c:pt>
                <c:pt idx="144">
                  <c:v>-306.35</c:v>
                </c:pt>
                <c:pt idx="145">
                  <c:v>-247.97</c:v>
                </c:pt>
                <c:pt idx="146">
                  <c:v>-675.67</c:v>
                </c:pt>
                <c:pt idx="147">
                  <c:v>-202.6</c:v>
                </c:pt>
                <c:pt idx="148">
                  <c:v>-244.48</c:v>
                </c:pt>
                <c:pt idx="149">
                  <c:v>-1047.15</c:v>
                </c:pt>
                <c:pt idx="150">
                  <c:v>-349.78</c:v>
                </c:pt>
                <c:pt idx="151">
                  <c:v>81.79</c:v>
                </c:pt>
                <c:pt idx="152">
                  <c:v>-100.81</c:v>
                </c:pt>
                <c:pt idx="153">
                  <c:v>116.17</c:v>
                </c:pt>
                <c:pt idx="154">
                  <c:v>170.6</c:v>
                </c:pt>
                <c:pt idx="155">
                  <c:v>251.01</c:v>
                </c:pt>
                <c:pt idx="156">
                  <c:v>-618.35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2827528"/>
        <c:axId val="2082830504"/>
      </c:barChart>
      <c:catAx>
        <c:axId val="2082827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830504"/>
        <c:crosses val="autoZero"/>
        <c:auto val="1"/>
        <c:lblAlgn val="ctr"/>
        <c:lblOffset val="100"/>
        <c:noMultiLvlLbl val="0"/>
      </c:catAx>
      <c:valAx>
        <c:axId val="20828305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2827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大金重工!$D$9:$HD$9</c:f>
              <c:numCache>
                <c:formatCode>[Red]0.00;[Green]\-0.00</c:formatCode>
                <c:ptCount val="209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282904"/>
        <c:axId val="-2103294120"/>
      </c:lineChart>
      <c:catAx>
        <c:axId val="-2103282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294120"/>
        <c:crosses val="autoZero"/>
        <c:auto val="1"/>
        <c:lblAlgn val="ctr"/>
        <c:lblOffset val="100"/>
        <c:noMultiLvlLbl val="0"/>
      </c:catAx>
      <c:valAx>
        <c:axId val="-2103294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282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大金重工!$D$7:$HD$7</c:f>
              <c:numCache>
                <c:formatCode>#,##0.00;[Red]#,##0.00</c:formatCode>
                <c:ptCount val="209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409384"/>
        <c:axId val="-2103419160"/>
      </c:lineChart>
      <c:catAx>
        <c:axId val="-2103409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419160"/>
        <c:crosses val="autoZero"/>
        <c:auto val="1"/>
        <c:lblAlgn val="ctr"/>
        <c:lblOffset val="100"/>
        <c:noMultiLvlLbl val="0"/>
      </c:catAx>
      <c:valAx>
        <c:axId val="-210341916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409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圆通!$D$9:$HD$9</c:f>
              <c:numCache>
                <c:formatCode>[Red]0.00;[Green]\-0.00</c:formatCode>
                <c:ptCount val="209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023064"/>
        <c:axId val="2110628248"/>
      </c:lineChart>
      <c:catAx>
        <c:axId val="2110023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628248"/>
        <c:crosses val="autoZero"/>
        <c:auto val="1"/>
        <c:lblAlgn val="ctr"/>
        <c:lblOffset val="100"/>
        <c:noMultiLvlLbl val="0"/>
      </c:catAx>
      <c:valAx>
        <c:axId val="2110628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0023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圆通!$D$7:$HD$7</c:f>
              <c:numCache>
                <c:formatCode>#,##0.00;[Red]#,##0.00</c:formatCode>
                <c:ptCount val="209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161384"/>
        <c:axId val="2110030904"/>
      </c:lineChart>
      <c:catAx>
        <c:axId val="-2103161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030904"/>
        <c:crosses val="autoZero"/>
        <c:auto val="1"/>
        <c:lblAlgn val="ctr"/>
        <c:lblOffset val="100"/>
        <c:noMultiLvlLbl val="0"/>
      </c:catAx>
      <c:valAx>
        <c:axId val="2110030904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61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614408"/>
        <c:axId val="2093771592"/>
      </c:lineChart>
      <c:catAx>
        <c:axId val="-2102614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771592"/>
        <c:crosses val="autoZero"/>
        <c:auto val="1"/>
        <c:lblAlgn val="ctr"/>
        <c:lblOffset val="100"/>
        <c:noMultiLvlLbl val="0"/>
      </c:catAx>
      <c:valAx>
        <c:axId val="2093771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614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131016"/>
        <c:axId val="2093792520"/>
      </c:lineChart>
      <c:catAx>
        <c:axId val="2093131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792520"/>
        <c:crosses val="autoZero"/>
        <c:auto val="1"/>
        <c:lblAlgn val="ctr"/>
        <c:lblOffset val="100"/>
        <c:noMultiLvlLbl val="0"/>
      </c:catAx>
      <c:valAx>
        <c:axId val="2093792520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3131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178712"/>
        <c:axId val="2105242872"/>
      </c:lineChart>
      <c:catAx>
        <c:axId val="2083178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242872"/>
        <c:crosses val="autoZero"/>
        <c:auto val="1"/>
        <c:lblAlgn val="ctr"/>
        <c:lblOffset val="100"/>
        <c:noMultiLvlLbl val="0"/>
      </c:catAx>
      <c:valAx>
        <c:axId val="2105242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178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281928"/>
        <c:axId val="2081782504"/>
      </c:lineChart>
      <c:catAx>
        <c:axId val="2105281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782504"/>
        <c:crosses val="autoZero"/>
        <c:auto val="1"/>
        <c:lblAlgn val="ctr"/>
        <c:lblOffset val="100"/>
        <c:noMultiLvlLbl val="0"/>
      </c:catAx>
      <c:valAx>
        <c:axId val="2081782504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5281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中国石化!$D$9:$HD$9</c:f>
              <c:numCache>
                <c:formatCode>[Red]0.00;[Green]\-0.00</c:formatCode>
                <c:ptCount val="209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720600"/>
        <c:axId val="2104545496"/>
      </c:lineChart>
      <c:catAx>
        <c:axId val="2104720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545496"/>
        <c:crosses val="autoZero"/>
        <c:auto val="1"/>
        <c:lblAlgn val="ctr"/>
        <c:lblOffset val="100"/>
        <c:noMultiLvlLbl val="0"/>
      </c:catAx>
      <c:valAx>
        <c:axId val="21045454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4720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45"/>
  <sheetViews>
    <sheetView topLeftCell="EE1" workbookViewId="0">
      <selection activeCell="ET7" sqref="ET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5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15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15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15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</row>
    <row r="5" spans="1:15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</row>
    <row r="6" spans="1:150">
      <c r="A6" s="10"/>
      <c r="B6" s="34">
        <f>SUM(D6:MI6)</f>
        <v>-97410.779999999984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</row>
    <row r="7" spans="1:15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</row>
    <row r="8" spans="1:150">
      <c r="A8" s="8">
        <f>B8/F2</f>
        <v>-2.9487387013187815E-3</v>
      </c>
      <c r="B8" s="7">
        <f>SUM(D8:MI8)</f>
        <v>-1860.0643727918873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" si="69">ET6/ET7</f>
        <v>-45.981347337921044</v>
      </c>
    </row>
    <row r="9" spans="1:15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</row>
    <row r="10" spans="1:150">
      <c r="A10" s="10"/>
      <c r="B10" s="10">
        <f>B6/B8</f>
        <v>52.369574636704662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15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15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15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15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15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15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D19"/>
  <sheetViews>
    <sheetView topLeftCell="FN1" workbookViewId="0">
      <selection activeCell="FX37" sqref="FX3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86">
      <c r="C2" s="1" t="s">
        <v>20</v>
      </c>
      <c r="D2" s="1" t="s">
        <v>7</v>
      </c>
      <c r="E2">
        <v>16.73</v>
      </c>
      <c r="F2">
        <f>E2*10000</f>
        <v>167300</v>
      </c>
    </row>
    <row r="3" spans="1:186">
      <c r="C3" s="1" t="s">
        <v>1</v>
      </c>
    </row>
    <row r="4" spans="1:18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</row>
    <row r="5" spans="1:18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</row>
    <row r="6" spans="1:186">
      <c r="B6" s="15">
        <f>SUM(D6:MI6)</f>
        <v>-9642.4700000000066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</row>
    <row r="7" spans="1:186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</row>
    <row r="8" spans="1:186">
      <c r="A8" s="8">
        <f>B8/F2</f>
        <v>-1.3723620338105407E-2</v>
      </c>
      <c r="B8" s="7">
        <f>SUM(D8:MI8)</f>
        <v>-2295.9616825650346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" si="88">GD6/GD7</f>
        <v>60.814317673378071</v>
      </c>
    </row>
    <row r="9" spans="1:186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</row>
    <row r="10" spans="1:186">
      <c r="B10" s="10">
        <f>B6/B8</f>
        <v>4.1997521444815655</v>
      </c>
    </row>
    <row r="12" spans="1:186">
      <c r="C12" s="17" t="s">
        <v>26</v>
      </c>
      <c r="D12" s="17" t="s">
        <v>27</v>
      </c>
    </row>
    <row r="13" spans="1:186">
      <c r="C13" s="10">
        <v>400</v>
      </c>
      <c r="D13" s="10">
        <v>8.4030000000000005</v>
      </c>
    </row>
    <row r="14" spans="1:186">
      <c r="A14" s="1" t="s">
        <v>29</v>
      </c>
      <c r="B14" s="23">
        <v>42991</v>
      </c>
      <c r="C14">
        <v>2000</v>
      </c>
      <c r="D14">
        <v>4.75</v>
      </c>
    </row>
    <row r="15" spans="1:186">
      <c r="A15" s="1" t="s">
        <v>29</v>
      </c>
      <c r="B15" s="11">
        <v>42993</v>
      </c>
      <c r="C15">
        <v>2000</v>
      </c>
      <c r="D15">
        <v>4.71</v>
      </c>
    </row>
    <row r="16" spans="1:186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D20"/>
  <sheetViews>
    <sheetView topLeftCell="FQ1" workbookViewId="0">
      <selection activeCell="GD7" sqref="GD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86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186">
      <c r="C3" s="1" t="s">
        <v>1</v>
      </c>
    </row>
    <row r="4" spans="1:18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</row>
    <row r="5" spans="1:18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</row>
    <row r="6" spans="1:186">
      <c r="B6" s="15">
        <f>SUM(D6:MI6)</f>
        <v>-65227.47999999996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</row>
    <row r="7" spans="1:186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</row>
    <row r="8" spans="1:186">
      <c r="A8" s="8">
        <f>B8/F2</f>
        <v>-4.0851198400205957E-2</v>
      </c>
      <c r="B8" s="7">
        <f>SUM(D8:MI8)</f>
        <v>-3868.6084884995043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" si="87">GD6/GD7</f>
        <v>-200.14727722772278</v>
      </c>
    </row>
    <row r="9" spans="1:186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</row>
    <row r="10" spans="1:186">
      <c r="B10">
        <f>B6/B8</f>
        <v>16.860708493481951</v>
      </c>
    </row>
    <row r="16" spans="1:186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D14"/>
  <sheetViews>
    <sheetView topLeftCell="FP1" workbookViewId="0">
      <selection activeCell="GD7" sqref="GD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86">
      <c r="C2" s="1" t="s">
        <v>11</v>
      </c>
      <c r="D2" s="1" t="s">
        <v>7</v>
      </c>
      <c r="E2">
        <v>4.05</v>
      </c>
      <c r="F2">
        <f>E2*10000</f>
        <v>40500</v>
      </c>
    </row>
    <row r="3" spans="1:186">
      <c r="C3" s="1" t="s">
        <v>1</v>
      </c>
    </row>
    <row r="4" spans="1:186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</row>
    <row r="5" spans="1:18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</row>
    <row r="6" spans="1:186" s="27" customFormat="1">
      <c r="B6" s="28">
        <f>SUM(D6:MI6)</f>
        <v>-25969.939999999988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</row>
    <row r="7" spans="1:186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</row>
    <row r="8" spans="1:186">
      <c r="A8" s="8">
        <f>B8/F2</f>
        <v>-5.58517011441702E-2</v>
      </c>
      <c r="B8" s="7">
        <f>SUM(D8:MI8)</f>
        <v>-2261.9938963388931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" si="87">GD6/GD7</f>
        <v>-4.4826086956521749</v>
      </c>
    </row>
    <row r="9" spans="1:186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</row>
    <row r="10" spans="1:186">
      <c r="B10" s="10">
        <f>B6/B8</f>
        <v>11.48099472860344</v>
      </c>
    </row>
    <row r="12" spans="1:186">
      <c r="C12" s="17" t="s">
        <v>26</v>
      </c>
      <c r="D12" s="17" t="s">
        <v>27</v>
      </c>
    </row>
    <row r="13" spans="1:186">
      <c r="C13" s="10">
        <v>300</v>
      </c>
      <c r="D13" s="10">
        <v>27.286999999999999</v>
      </c>
    </row>
    <row r="14" spans="1:186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U14"/>
  <sheetViews>
    <sheetView topLeftCell="FG1" workbookViewId="0">
      <selection activeCell="FU7" sqref="FU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77">
      <c r="C2" s="1" t="s">
        <v>8</v>
      </c>
      <c r="D2" s="1" t="s">
        <v>7</v>
      </c>
      <c r="E2">
        <v>220.39</v>
      </c>
      <c r="F2">
        <f>E2*10000</f>
        <v>2203900</v>
      </c>
    </row>
    <row r="3" spans="1:177">
      <c r="C3" s="1" t="s">
        <v>1</v>
      </c>
    </row>
    <row r="4" spans="1:17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</row>
    <row r="5" spans="1:17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</row>
    <row r="6" spans="1:177">
      <c r="B6" s="15">
        <f>SUM(D6:MI6)</f>
        <v>-150851.3599999999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</row>
    <row r="7" spans="1:177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</row>
    <row r="8" spans="1:177">
      <c r="A8" s="8">
        <f>B8/F2</f>
        <v>-2.8177382969278308E-2</v>
      </c>
      <c r="B8" s="7">
        <f>SUM(D8:MI8)</f>
        <v>-62100.134325992462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</row>
    <row r="9" spans="1:177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</row>
    <row r="10" spans="1:177">
      <c r="T10" s="22" t="s">
        <v>49</v>
      </c>
      <c r="FE10" t="s">
        <v>82</v>
      </c>
    </row>
    <row r="13" spans="1:177">
      <c r="C13" s="1" t="s">
        <v>26</v>
      </c>
      <c r="D13" s="1" t="s">
        <v>27</v>
      </c>
      <c r="E13" s="1" t="s">
        <v>47</v>
      </c>
    </row>
    <row r="14" spans="1:177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D15"/>
  <sheetViews>
    <sheetView topLeftCell="FL1" workbookViewId="0">
      <selection activeCell="GD7" sqref="GD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86">
      <c r="C2" s="1" t="s">
        <v>9</v>
      </c>
      <c r="D2" s="1" t="s">
        <v>7</v>
      </c>
      <c r="E2">
        <v>9.6</v>
      </c>
      <c r="F2">
        <f>E2*10000</f>
        <v>96000</v>
      </c>
    </row>
    <row r="3" spans="1:186">
      <c r="C3" s="1" t="s">
        <v>1</v>
      </c>
    </row>
    <row r="4" spans="1:18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</row>
    <row r="5" spans="1:18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</row>
    <row r="6" spans="1:186">
      <c r="B6" s="15">
        <f>SUM(D6:MI6)</f>
        <v>-82905.87999999999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</row>
    <row r="7" spans="1:186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</row>
    <row r="8" spans="1:186">
      <c r="A8" s="8">
        <f>B8/F2</f>
        <v>-0.14716399036545089</v>
      </c>
      <c r="B8" s="7">
        <f>SUM(D8:MI8)</f>
        <v>-14127.743075083286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</row>
    <row r="9" spans="1:186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</row>
    <row r="12" spans="1:186">
      <c r="C12" s="1" t="s">
        <v>26</v>
      </c>
      <c r="D12" s="1" t="s">
        <v>27</v>
      </c>
      <c r="E12" s="1" t="s">
        <v>30</v>
      </c>
    </row>
    <row r="13" spans="1:186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186">
      <c r="C14" s="12"/>
      <c r="D14" s="13"/>
      <c r="E14" s="13"/>
    </row>
    <row r="15" spans="1:186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F15"/>
  <sheetViews>
    <sheetView topLeftCell="EO1" workbookViewId="0">
      <selection activeCell="FF7" sqref="FF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62">
      <c r="C2" s="1" t="s">
        <v>15</v>
      </c>
      <c r="D2" s="1" t="s">
        <v>7</v>
      </c>
      <c r="E2">
        <v>3.89</v>
      </c>
      <c r="F2">
        <f>E2*10000</f>
        <v>38900</v>
      </c>
    </row>
    <row r="3" spans="1:162">
      <c r="C3" s="1" t="s">
        <v>1</v>
      </c>
    </row>
    <row r="4" spans="1:16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</row>
    <row r="5" spans="1:16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</row>
    <row r="6" spans="1:162">
      <c r="B6" s="15">
        <f>SUM(D6:MI6)</f>
        <v>-4582.4399999999996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</row>
    <row r="7" spans="1:162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</row>
    <row r="8" spans="1:162">
      <c r="A8" s="8">
        <f>B8/F2</f>
        <v>-1.4371423666643414E-2</v>
      </c>
      <c r="B8" s="7">
        <f>SUM(D8:MI8)</f>
        <v>-559.0483806324288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</row>
    <row r="9" spans="1:162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</row>
    <row r="10" spans="1:162">
      <c r="CD10" s="1" t="s">
        <v>76</v>
      </c>
      <c r="FB10" t="s">
        <v>82</v>
      </c>
    </row>
    <row r="14" spans="1:162">
      <c r="C14" s="1" t="s">
        <v>26</v>
      </c>
      <c r="D14" s="17" t="s">
        <v>27</v>
      </c>
      <c r="E14" s="1" t="s">
        <v>30</v>
      </c>
    </row>
    <row r="15" spans="1:162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D18"/>
  <sheetViews>
    <sheetView topLeftCell="FL1" workbookViewId="0">
      <selection activeCell="GD7" sqref="GD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86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86">
      <c r="C3" s="1" t="s">
        <v>1</v>
      </c>
    </row>
    <row r="4" spans="1:18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</row>
    <row r="5" spans="1:18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</row>
    <row r="6" spans="1:186">
      <c r="B6" s="15">
        <f>SUM(D6:MI6)</f>
        <v>-69033.910000000062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</row>
    <row r="7" spans="1:186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</row>
    <row r="8" spans="1:186">
      <c r="A8" s="8">
        <f>B8/F2</f>
        <v>-2.4248724554286918E-2</v>
      </c>
      <c r="B8" s="7">
        <f>SUM(D8:MI8)</f>
        <v>-19234.08831646038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" si="85">GD6/GD7</f>
        <v>-25.563758389261746</v>
      </c>
    </row>
    <row r="9" spans="1:186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</row>
    <row r="14" spans="1:186">
      <c r="C14" s="1" t="s">
        <v>26</v>
      </c>
      <c r="D14" s="1" t="s">
        <v>27</v>
      </c>
      <c r="E14" s="1" t="s">
        <v>30</v>
      </c>
    </row>
    <row r="15" spans="1:186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186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C15"/>
  <sheetViews>
    <sheetView topLeftCell="FP1" workbookViewId="0">
      <selection activeCell="GC7" sqref="GC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85">
      <c r="C2" s="1" t="s">
        <v>14</v>
      </c>
      <c r="D2" s="1" t="s">
        <v>7</v>
      </c>
      <c r="E2">
        <v>19.88</v>
      </c>
      <c r="F2">
        <f>E2*10000</f>
        <v>198800</v>
      </c>
    </row>
    <row r="3" spans="1:185">
      <c r="C3" s="1" t="s">
        <v>1</v>
      </c>
    </row>
    <row r="4" spans="1:18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</row>
    <row r="5" spans="1:18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</row>
    <row r="6" spans="1:185">
      <c r="B6" s="15">
        <f>SUM(D6:MI6)</f>
        <v>-31601.900000000005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</row>
    <row r="7" spans="1:185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</row>
    <row r="8" spans="1:185">
      <c r="A8" s="8">
        <f>B8/F2</f>
        <v>-3.4759123514302187E-2</v>
      </c>
      <c r="B8" s="7">
        <f>SUM(D8:MI8)</f>
        <v>-6910.1137546432747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</row>
    <row r="9" spans="1:185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</row>
    <row r="10" spans="1:185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185">
      <c r="C13" s="17" t="s">
        <v>26</v>
      </c>
      <c r="D13" s="17" t="s">
        <v>27</v>
      </c>
      <c r="E13" s="1" t="s">
        <v>35</v>
      </c>
    </row>
    <row r="14" spans="1:185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185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D14"/>
  <sheetViews>
    <sheetView topLeftCell="FN1" workbookViewId="0">
      <selection activeCell="GD7" sqref="GD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186">
      <c r="C2" s="1" t="s">
        <v>16</v>
      </c>
      <c r="D2" s="1" t="s">
        <v>7</v>
      </c>
      <c r="E2">
        <v>178.53</v>
      </c>
      <c r="F2">
        <f>E2*10000</f>
        <v>1785300</v>
      </c>
    </row>
    <row r="3" spans="1:186">
      <c r="C3" s="1" t="s">
        <v>1</v>
      </c>
    </row>
    <row r="4" spans="1:18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</row>
    <row r="5" spans="1:18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</row>
    <row r="6" spans="1:186">
      <c r="B6" s="15">
        <f>SUM(D6:MI6)</f>
        <v>-61882.490000000005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</row>
    <row r="7" spans="1:186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</row>
    <row r="8" spans="1:186">
      <c r="A8" s="8">
        <f>B8/F2</f>
        <v>-9.5559456297969452E-3</v>
      </c>
      <c r="B8" s="7">
        <f>SUM(D8:MI8)</f>
        <v>-17060.229732876487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" si="87">GD6/GD7</f>
        <v>140.12631578947369</v>
      </c>
    </row>
    <row r="9" spans="1:186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</row>
    <row r="10" spans="1:186">
      <c r="B10">
        <f>B6/B8</f>
        <v>3.627295233940917</v>
      </c>
      <c r="U10" s="1" t="s">
        <v>51</v>
      </c>
      <c r="V10" s="1" t="s">
        <v>41</v>
      </c>
    </row>
    <row r="12" spans="1:186">
      <c r="C12" s="1" t="s">
        <v>26</v>
      </c>
      <c r="D12" s="1" t="s">
        <v>27</v>
      </c>
    </row>
    <row r="13" spans="1:186">
      <c r="C13">
        <v>800</v>
      </c>
      <c r="D13">
        <v>9.1660000000000004</v>
      </c>
    </row>
    <row r="14" spans="1:186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DS14"/>
  <sheetViews>
    <sheetView topLeftCell="DK1" workbookViewId="0">
      <selection activeCell="DS4" sqref="DS4:DS9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23">
      <c r="C2" s="1" t="s">
        <v>13</v>
      </c>
      <c r="D2" s="1" t="s">
        <v>7</v>
      </c>
      <c r="E2">
        <v>6.98</v>
      </c>
      <c r="F2">
        <f>E2*10000</f>
        <v>69800</v>
      </c>
    </row>
    <row r="3" spans="1:123">
      <c r="C3" s="1" t="s">
        <v>1</v>
      </c>
    </row>
    <row r="4" spans="1:1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</row>
    <row r="5" spans="1:1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</row>
    <row r="6" spans="1:123">
      <c r="B6" s="15">
        <f>SUM(D6:MI6)</f>
        <v>-93867.989999999947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</row>
    <row r="7" spans="1:12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</row>
    <row r="8" spans="1:123">
      <c r="A8" s="8">
        <f>B8/F2</f>
        <v>-0.13322760156708452</v>
      </c>
      <c r="B8" s="7">
        <f>SUM(D8:MI8)</f>
        <v>-9299.2865893825001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</row>
    <row r="9" spans="1:123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</row>
    <row r="10" spans="1:123">
      <c r="DS10" t="s">
        <v>82</v>
      </c>
    </row>
    <row r="12" spans="1:123">
      <c r="C12" s="1" t="s">
        <v>26</v>
      </c>
      <c r="D12" s="1" t="s">
        <v>27</v>
      </c>
    </row>
    <row r="13" spans="1:123">
      <c r="C13">
        <v>400</v>
      </c>
      <c r="D13">
        <v>27.524999999999999</v>
      </c>
      <c r="G13" s="1" t="s">
        <v>31</v>
      </c>
    </row>
    <row r="14" spans="1:123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P13"/>
  <sheetViews>
    <sheetView topLeftCell="FD1" workbookViewId="0">
      <selection activeCell="FP7" sqref="FP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72">
      <c r="C2" s="1" t="s">
        <v>53</v>
      </c>
      <c r="D2" s="1" t="s">
        <v>7</v>
      </c>
      <c r="E2">
        <v>12.56</v>
      </c>
      <c r="F2">
        <f>E2*10000</f>
        <v>125600</v>
      </c>
    </row>
    <row r="3" spans="1:172">
      <c r="C3" s="1" t="s">
        <v>1</v>
      </c>
    </row>
    <row r="4" spans="1:17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</row>
    <row r="5" spans="1:172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</row>
    <row r="6" spans="1:172">
      <c r="B6" s="15">
        <f>SUM(D6:MI6)</f>
        <v>486563.41000000021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</row>
    <row r="7" spans="1:172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</row>
    <row r="8" spans="1:172">
      <c r="A8" s="8">
        <f>B8/F2</f>
        <v>6.5470501034078045E-3</v>
      </c>
      <c r="B8" s="7">
        <f>SUM(D8:MI8)</f>
        <v>822.30949298802022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" si="80">FP6/FP7</f>
        <v>0.44518612225123144</v>
      </c>
    </row>
    <row r="9" spans="1:172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</row>
    <row r="10" spans="1:172">
      <c r="B10">
        <f>B6/B8</f>
        <v>591.70350597799643</v>
      </c>
    </row>
    <row r="12" spans="1:172">
      <c r="C12" s="17" t="s">
        <v>26</v>
      </c>
      <c r="D12" s="17" t="s">
        <v>27</v>
      </c>
    </row>
    <row r="13" spans="1:172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D14"/>
  <sheetViews>
    <sheetView topLeftCell="FM1" workbookViewId="0">
      <selection activeCell="GD7" sqref="GD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186">
      <c r="C2" s="1" t="s">
        <v>19</v>
      </c>
      <c r="D2" s="1" t="s">
        <v>7</v>
      </c>
      <c r="E2">
        <v>19.34</v>
      </c>
      <c r="F2">
        <f>E2*10000</f>
        <v>193400</v>
      </c>
    </row>
    <row r="3" spans="1:186">
      <c r="C3" s="1" t="s">
        <v>1</v>
      </c>
    </row>
    <row r="4" spans="1:18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</row>
    <row r="5" spans="1:18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</row>
    <row r="6" spans="1:186">
      <c r="B6" s="15">
        <f>SUM(D6:MI6)</f>
        <v>-28323.149999999987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</row>
    <row r="7" spans="1:186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</row>
    <row r="8" spans="1:186">
      <c r="A8" s="8">
        <f>B8/F2</f>
        <v>-5.3217559193848768E-2</v>
      </c>
      <c r="B8" s="7">
        <f>SUM(D8:MI8)</f>
        <v>-10292.275948090351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" si="87">GD6/GD7</f>
        <v>-24.264367816091955</v>
      </c>
    </row>
    <row r="9" spans="1:186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</row>
    <row r="10" spans="1:186">
      <c r="DY10" s="1" t="s">
        <v>41</v>
      </c>
    </row>
    <row r="12" spans="1:186">
      <c r="C12" s="17" t="s">
        <v>26</v>
      </c>
      <c r="D12" s="17" t="s">
        <v>27</v>
      </c>
    </row>
    <row r="13" spans="1:186">
      <c r="C13" s="10">
        <v>600</v>
      </c>
      <c r="D13" s="10">
        <v>7.2480000000000002</v>
      </c>
    </row>
    <row r="14" spans="1:186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D14"/>
  <sheetViews>
    <sheetView topLeftCell="FL1" workbookViewId="0">
      <selection activeCell="GD7" sqref="GD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86">
      <c r="C2" s="1" t="s">
        <v>21</v>
      </c>
      <c r="D2" s="1" t="s">
        <v>7</v>
      </c>
      <c r="E2">
        <v>5.4</v>
      </c>
      <c r="F2">
        <f>E2*10000</f>
        <v>54000</v>
      </c>
    </row>
    <row r="3" spans="1:186">
      <c r="C3" s="1" t="s">
        <v>1</v>
      </c>
    </row>
    <row r="4" spans="1:18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</row>
    <row r="5" spans="1:18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</row>
    <row r="6" spans="1:186">
      <c r="B6" s="15">
        <f>SUM(D6:MI6)</f>
        <v>-6018.9000000000033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</row>
    <row r="7" spans="1:186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</row>
    <row r="8" spans="1:186">
      <c r="A8" s="8">
        <f>B8/F2</f>
        <v>-1.9920715006729931E-2</v>
      </c>
      <c r="B8" s="7">
        <f>SUM(D8:MI8)</f>
        <v>-1075.7186103634162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" si="87">GD6/GD7</f>
        <v>-6.4547511312217196</v>
      </c>
    </row>
    <row r="9" spans="1:186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</row>
    <row r="12" spans="1:186">
      <c r="C12" s="17" t="s">
        <v>26</v>
      </c>
      <c r="D12" s="17" t="s">
        <v>27</v>
      </c>
    </row>
    <row r="13" spans="1:186">
      <c r="C13" s="10">
        <v>300</v>
      </c>
      <c r="D13" s="10">
        <v>8.4870000000000001</v>
      </c>
    </row>
    <row r="14" spans="1:186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K13"/>
  <sheetViews>
    <sheetView tabSelected="1" topLeftCell="ES1" workbookViewId="0">
      <selection activeCell="FK7" sqref="FK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67">
      <c r="C2" s="1" t="s">
        <v>58</v>
      </c>
      <c r="D2" s="1" t="s">
        <v>7</v>
      </c>
      <c r="E2">
        <v>7.83</v>
      </c>
      <c r="F2">
        <f>E2*10000</f>
        <v>78300</v>
      </c>
    </row>
    <row r="3" spans="1:167">
      <c r="C3" s="1" t="s">
        <v>1</v>
      </c>
    </row>
    <row r="4" spans="1:16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</row>
    <row r="5" spans="1:167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</row>
    <row r="6" spans="1:167">
      <c r="B6" s="15">
        <f>SUM(D6:MI6)</f>
        <v>-7449.9500000000007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</row>
    <row r="7" spans="1:167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</row>
    <row r="8" spans="1:167">
      <c r="A8" s="8">
        <f>B8/F2</f>
        <v>-7.9954902019086366E-3</v>
      </c>
      <c r="B8" s="7">
        <f>SUM(D8:MI8)</f>
        <v>-626.04688280944629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" si="78">FK6/FK7</f>
        <v>-58.787540983606554</v>
      </c>
    </row>
    <row r="9" spans="1:167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</row>
    <row r="12" spans="1:167">
      <c r="C12" s="17" t="s">
        <v>26</v>
      </c>
      <c r="D12" s="17" t="s">
        <v>27</v>
      </c>
    </row>
    <row r="13" spans="1:167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BC1" workbookViewId="0">
      <selection activeCell="BT7" sqref="BT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80</v>
      </c>
      <c r="D2" s="1" t="s">
        <v>7</v>
      </c>
      <c r="E2">
        <v>6.54</v>
      </c>
      <c r="F2">
        <f>E2*10000</f>
        <v>65400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-106521.45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-2.7274785937317796E-2</v>
      </c>
      <c r="B8" s="7">
        <f>SUM(D8:MI8)</f>
        <v>-1783.7710003005839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</row>
    <row r="9" spans="1:10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BE1" workbookViewId="0">
      <selection activeCell="BT7" sqref="BT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81</v>
      </c>
      <c r="D2" s="1" t="s">
        <v>7</v>
      </c>
      <c r="E2">
        <v>10.41</v>
      </c>
      <c r="F2">
        <f>E2*10000</f>
        <v>104100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-17847.689999999999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-1.8919868498416376E-3</v>
      </c>
      <c r="B8" s="7">
        <f>SUM(D8:MI8)</f>
        <v>-196.95583106851447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</row>
    <row r="9" spans="1:103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D17"/>
  <sheetViews>
    <sheetView topLeftCell="FN1" workbookViewId="0">
      <selection activeCell="GD7" sqref="GD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186">
      <c r="C2" s="1" t="s">
        <v>10</v>
      </c>
      <c r="D2" s="1" t="s">
        <v>7</v>
      </c>
      <c r="E2">
        <v>955.58</v>
      </c>
      <c r="F2">
        <f>E2*10000</f>
        <v>9555800</v>
      </c>
    </row>
    <row r="3" spans="1:186">
      <c r="C3" s="1" t="s">
        <v>1</v>
      </c>
    </row>
    <row r="4" spans="1:18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</row>
    <row r="5" spans="1:18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</row>
    <row r="6" spans="1:186">
      <c r="B6" s="15">
        <f>SUM(D6:MI6)</f>
        <v>108308.75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</row>
    <row r="7" spans="1:186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</row>
    <row r="8" spans="1:186">
      <c r="A8" s="8">
        <f>B8/F2</f>
        <v>1.9603146775700304E-3</v>
      </c>
      <c r="B8" s="7">
        <f>SUM(D8:MI8)</f>
        <v>18732.374995923696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</row>
    <row r="9" spans="1:186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</row>
    <row r="10" spans="1:186">
      <c r="B10" s="10">
        <f>B6/B8</f>
        <v>5.7819016554798202</v>
      </c>
    </row>
    <row r="12" spans="1:186">
      <c r="C12" s="17" t="s">
        <v>26</v>
      </c>
      <c r="D12" s="17" t="s">
        <v>27</v>
      </c>
    </row>
    <row r="13" spans="1:186">
      <c r="C13" s="10">
        <v>1000</v>
      </c>
      <c r="D13" s="10">
        <v>7.5910000000000002</v>
      </c>
    </row>
    <row r="14" spans="1:186">
      <c r="C14">
        <v>900</v>
      </c>
      <c r="D14">
        <v>5.9</v>
      </c>
    </row>
    <row r="15" spans="1:186">
      <c r="A15" s="1" t="s">
        <v>28</v>
      </c>
      <c r="B15" s="38">
        <v>11232</v>
      </c>
      <c r="C15">
        <v>1900</v>
      </c>
      <c r="D15">
        <v>6</v>
      </c>
    </row>
    <row r="16" spans="1:186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D17"/>
  <sheetViews>
    <sheetView topLeftCell="FU1" workbookViewId="0">
      <selection activeCell="GD7" sqref="GD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86">
      <c r="C2" s="1" t="s">
        <v>17</v>
      </c>
      <c r="D2" s="1" t="s">
        <v>7</v>
      </c>
      <c r="E2">
        <v>220.9</v>
      </c>
      <c r="F2">
        <f>E2*10000</f>
        <v>2209000</v>
      </c>
    </row>
    <row r="3" spans="1:186">
      <c r="C3" s="1" t="s">
        <v>1</v>
      </c>
    </row>
    <row r="4" spans="1:18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</row>
    <row r="5" spans="1:18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</row>
    <row r="6" spans="1:186">
      <c r="B6" s="15">
        <f>SUM(D6:MI6)</f>
        <v>128854.90999999989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</row>
    <row r="7" spans="1:186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</row>
    <row r="8" spans="1:186">
      <c r="A8" s="8">
        <f>B8/F2</f>
        <v>6.5585125039648974E-3</v>
      </c>
      <c r="B8" s="7">
        <f>SUM(D8:MI8)</f>
        <v>14487.754121258458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" si="87">GD6/GD7</f>
        <v>-1174.9265033407571</v>
      </c>
    </row>
    <row r="9" spans="1:186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</row>
    <row r="10" spans="1:186">
      <c r="B10" s="10">
        <f>B6/B8</f>
        <v>8.8940569339816413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</row>
    <row r="11" spans="1:186">
      <c r="AB11" s="1" t="s">
        <v>61</v>
      </c>
    </row>
    <row r="13" spans="1:186">
      <c r="C13" s="17" t="s">
        <v>26</v>
      </c>
      <c r="D13" s="17" t="s">
        <v>27</v>
      </c>
      <c r="E13" s="1" t="s">
        <v>28</v>
      </c>
    </row>
    <row r="14" spans="1:186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186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186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G15"/>
  <sheetViews>
    <sheetView topLeftCell="ES1" workbookViewId="0">
      <selection activeCell="FG7" sqref="FG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63">
      <c r="C2" s="1" t="s">
        <v>33</v>
      </c>
      <c r="D2" s="1" t="s">
        <v>7</v>
      </c>
      <c r="E2">
        <v>11.94</v>
      </c>
      <c r="F2">
        <f>E2*10000</f>
        <v>119400</v>
      </c>
    </row>
    <row r="3" spans="1:163">
      <c r="C3" s="1" t="s">
        <v>1</v>
      </c>
    </row>
    <row r="4" spans="1:16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</row>
    <row r="5" spans="1:163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</row>
    <row r="6" spans="1:163">
      <c r="B6" s="15">
        <f>SUM(D6:MI6)</f>
        <v>-31683.170000000009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</row>
    <row r="7" spans="1:163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</row>
    <row r="8" spans="1:163">
      <c r="A8" s="8">
        <f>B8/F2</f>
        <v>-5.9818121315713416E-2</v>
      </c>
      <c r="B8" s="7">
        <f>SUM(D8:MI8)</f>
        <v>-7142.2836850961821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" si="76">FG6/FG7</f>
        <v>-416.9458762886598</v>
      </c>
    </row>
    <row r="9" spans="1:163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</row>
    <row r="10" spans="1:163">
      <c r="B10">
        <f>B6/B8</f>
        <v>4.4359999402030672</v>
      </c>
      <c r="DF10" t="s">
        <v>82</v>
      </c>
    </row>
    <row r="12" spans="1:163">
      <c r="C12" s="17" t="s">
        <v>26</v>
      </c>
      <c r="D12" s="17" t="s">
        <v>27</v>
      </c>
    </row>
    <row r="13" spans="1:163">
      <c r="C13" s="10">
        <v>800</v>
      </c>
      <c r="D13" s="10">
        <v>14.318</v>
      </c>
    </row>
    <row r="14" spans="1:163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63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D17"/>
  <sheetViews>
    <sheetView topLeftCell="FS1" workbookViewId="0">
      <selection activeCell="GD7" sqref="GD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86">
      <c r="C2" s="1" t="s">
        <v>18</v>
      </c>
      <c r="D2" s="1" t="s">
        <v>7</v>
      </c>
      <c r="E2">
        <v>295.52</v>
      </c>
      <c r="F2">
        <f>E2*10000</f>
        <v>2955200</v>
      </c>
    </row>
    <row r="3" spans="1:186">
      <c r="C3" s="1" t="s">
        <v>1</v>
      </c>
    </row>
    <row r="4" spans="1:18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</row>
    <row r="5" spans="1:18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</row>
    <row r="6" spans="1:186">
      <c r="B6" s="15">
        <f>SUM(D6:MI6)</f>
        <v>78350.099999999919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</row>
    <row r="7" spans="1:186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</row>
    <row r="8" spans="1:186">
      <c r="A8" s="8">
        <f>B8/F2</f>
        <v>2.7962424333534933E-3</v>
      </c>
      <c r="B8" s="7">
        <f>SUM(D8:MI8)</f>
        <v>8263.455639046244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" si="87">GD6/GD7</f>
        <v>-598.16035353535358</v>
      </c>
    </row>
    <row r="9" spans="1:186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</row>
    <row r="10" spans="1:186">
      <c r="B10">
        <f>B6/B8</f>
        <v>9.4815175905080515</v>
      </c>
      <c r="AJ10" t="s">
        <v>65</v>
      </c>
    </row>
    <row r="12" spans="1:186">
      <c r="C12" s="17" t="s">
        <v>26</v>
      </c>
      <c r="D12" s="17" t="s">
        <v>27</v>
      </c>
      <c r="E12" s="1" t="s">
        <v>30</v>
      </c>
    </row>
    <row r="13" spans="1:186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186">
      <c r="A14" s="1" t="s">
        <v>29</v>
      </c>
      <c r="B14" s="16">
        <v>43040</v>
      </c>
      <c r="C14">
        <v>1700</v>
      </c>
      <c r="D14">
        <v>8.23</v>
      </c>
    </row>
    <row r="15" spans="1:186">
      <c r="A15" s="1" t="s">
        <v>29</v>
      </c>
      <c r="B15" s="16">
        <v>43054</v>
      </c>
      <c r="C15">
        <v>2400</v>
      </c>
      <c r="D15">
        <v>8.34</v>
      </c>
    </row>
    <row r="16" spans="1:186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X15"/>
  <sheetViews>
    <sheetView topLeftCell="DJ1" workbookViewId="0">
      <selection activeCell="DX7" sqref="DX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28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28">
      <c r="C3" s="1" t="s">
        <v>1</v>
      </c>
    </row>
    <row r="4" spans="1:12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</row>
    <row r="5" spans="1:128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</row>
    <row r="6" spans="1:128">
      <c r="B6" s="15">
        <f>SUM(D6:MI6)</f>
        <v>17803.060000000034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</row>
    <row r="7" spans="1:128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</row>
    <row r="8" spans="1:128">
      <c r="A8" s="8">
        <f>B8/F2</f>
        <v>-2.6865468512802339E-2</v>
      </c>
      <c r="B8" s="7">
        <f>SUM(D8:MI8)</f>
        <v>-1539.3913457835743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</row>
    <row r="9" spans="1:128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</row>
    <row r="10" spans="1:128">
      <c r="B10" s="10">
        <f>B6/B8</f>
        <v>-11.564999406267285</v>
      </c>
      <c r="CC10" s="1" t="s">
        <v>75</v>
      </c>
      <c r="CD10" s="1" t="s">
        <v>83</v>
      </c>
    </row>
    <row r="12" spans="1:128">
      <c r="C12" s="1" t="s">
        <v>26</v>
      </c>
      <c r="D12" s="1" t="s">
        <v>27</v>
      </c>
      <c r="E12" s="1" t="s">
        <v>28</v>
      </c>
    </row>
    <row r="13" spans="1:128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28">
      <c r="A14" s="1" t="s">
        <v>29</v>
      </c>
      <c r="B14" s="11">
        <v>42999</v>
      </c>
      <c r="C14">
        <v>1000</v>
      </c>
      <c r="D14">
        <v>18.510000000000002</v>
      </c>
    </row>
    <row r="15" spans="1:128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2018-05-15T13:51:57Z</dcterms:modified>
</cp:coreProperties>
</file>