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23" l="1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<sst xmlns="http://schemas.openxmlformats.org/spreadsheetml/2006/main" count="323" uniqueCount="84">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</sst>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354840"/>
        <c:axId val="-2001351832"/>
      </c:lineChart>
      <c:catAx>
        <c:axId val="-200135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351832"/>
        <c:crosses val="autoZero"/>
        <c:auto val="1"/>
        <c:lblAlgn val="ctr"/>
        <c:lblOffset val="100"/>
        <c:noMultiLvlLbl val="0"/>
      </c:catAx>
      <c:valAx>
        <c:axId val="-200135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35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99672"/>
        <c:axId val="-1997496664"/>
      </c:lineChart>
      <c:catAx>
        <c:axId val="-199749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96664"/>
        <c:crosses val="autoZero"/>
        <c:auto val="1"/>
        <c:lblAlgn val="ctr"/>
        <c:lblOffset val="100"/>
        <c:noMultiLvlLbl val="0"/>
      </c:catAx>
      <c:valAx>
        <c:axId val="-199749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9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56104"/>
        <c:axId val="-1996853096"/>
      </c:lineChart>
      <c:catAx>
        <c:axId val="-199685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53096"/>
        <c:crosses val="autoZero"/>
        <c:auto val="1"/>
        <c:lblAlgn val="ctr"/>
        <c:lblOffset val="100"/>
        <c:noMultiLvlLbl val="0"/>
      </c:catAx>
      <c:valAx>
        <c:axId val="-199685309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685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438712"/>
        <c:axId val="-1997435704"/>
      </c:barChart>
      <c:catAx>
        <c:axId val="-199743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35704"/>
        <c:crosses val="autoZero"/>
        <c:auto val="1"/>
        <c:lblAlgn val="ctr"/>
        <c:lblOffset val="100"/>
        <c:noMultiLvlLbl val="0"/>
      </c:catAx>
      <c:valAx>
        <c:axId val="-199743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3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166200"/>
        <c:axId val="2120910936"/>
      </c:lineChart>
      <c:catAx>
        <c:axId val="-200116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10936"/>
        <c:crosses val="autoZero"/>
        <c:auto val="1"/>
        <c:lblAlgn val="ctr"/>
        <c:lblOffset val="100"/>
        <c:noMultiLvlLbl val="0"/>
      </c:catAx>
      <c:valAx>
        <c:axId val="212091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16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463704"/>
        <c:axId val="-2001043640"/>
      </c:lineChart>
      <c:catAx>
        <c:axId val="-200146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043640"/>
        <c:crosses val="autoZero"/>
        <c:auto val="1"/>
        <c:lblAlgn val="ctr"/>
        <c:lblOffset val="100"/>
        <c:noMultiLvlLbl val="0"/>
      </c:catAx>
      <c:valAx>
        <c:axId val="-20010436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46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831272"/>
        <c:axId val="-2001452984"/>
      </c:barChart>
      <c:catAx>
        <c:axId val="-200083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452984"/>
        <c:crosses val="autoZero"/>
        <c:auto val="1"/>
        <c:lblAlgn val="ctr"/>
        <c:lblOffset val="100"/>
        <c:noMultiLvlLbl val="0"/>
      </c:catAx>
      <c:valAx>
        <c:axId val="-200145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83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304488"/>
        <c:axId val="-2001301480"/>
      </c:lineChart>
      <c:catAx>
        <c:axId val="-200130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301480"/>
        <c:crosses val="autoZero"/>
        <c:auto val="1"/>
        <c:lblAlgn val="ctr"/>
        <c:lblOffset val="100"/>
        <c:noMultiLvlLbl val="0"/>
      </c:catAx>
      <c:valAx>
        <c:axId val="-200130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30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71848"/>
        <c:axId val="2121135064"/>
      </c:lineChart>
      <c:catAx>
        <c:axId val="-210667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35064"/>
        <c:crosses val="autoZero"/>
        <c:auto val="1"/>
        <c:lblAlgn val="ctr"/>
        <c:lblOffset val="100"/>
        <c:noMultiLvlLbl val="0"/>
      </c:catAx>
      <c:valAx>
        <c:axId val="212113506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7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138472"/>
        <c:axId val="-2001135464"/>
      </c:barChart>
      <c:catAx>
        <c:axId val="-200113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135464"/>
        <c:crosses val="autoZero"/>
        <c:auto val="1"/>
        <c:lblAlgn val="ctr"/>
        <c:lblOffset val="100"/>
        <c:noMultiLvlLbl val="0"/>
      </c:catAx>
      <c:valAx>
        <c:axId val="-2001135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13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689448"/>
        <c:axId val="-2001457896"/>
      </c:lineChart>
      <c:catAx>
        <c:axId val="-200168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457896"/>
        <c:crosses val="autoZero"/>
        <c:auto val="1"/>
        <c:lblAlgn val="ctr"/>
        <c:lblOffset val="100"/>
        <c:noMultiLvlLbl val="0"/>
      </c:catAx>
      <c:valAx>
        <c:axId val="-2001457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68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61640"/>
        <c:axId val="2120877288"/>
      </c:lineChart>
      <c:catAx>
        <c:axId val="-210686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877288"/>
        <c:crosses val="autoZero"/>
        <c:auto val="1"/>
        <c:lblAlgn val="ctr"/>
        <c:lblOffset val="100"/>
        <c:noMultiLvlLbl val="0"/>
      </c:catAx>
      <c:valAx>
        <c:axId val="21208772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86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97736"/>
        <c:axId val="-2000795336"/>
      </c:lineChart>
      <c:catAx>
        <c:axId val="212119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795336"/>
        <c:crosses val="autoZero"/>
        <c:auto val="1"/>
        <c:lblAlgn val="ctr"/>
        <c:lblOffset val="100"/>
        <c:noMultiLvlLbl val="0"/>
      </c:catAx>
      <c:valAx>
        <c:axId val="-20007953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119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537896"/>
        <c:axId val="-2001534888"/>
      </c:barChart>
      <c:catAx>
        <c:axId val="-200153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534888"/>
        <c:crosses val="autoZero"/>
        <c:auto val="1"/>
        <c:lblAlgn val="ctr"/>
        <c:lblOffset val="100"/>
        <c:noMultiLvlLbl val="0"/>
      </c:catAx>
      <c:valAx>
        <c:axId val="-200153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53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23032"/>
        <c:axId val="2093026040"/>
      </c:lineChart>
      <c:catAx>
        <c:axId val="209302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26040"/>
        <c:crosses val="autoZero"/>
        <c:auto val="1"/>
        <c:lblAlgn val="ctr"/>
        <c:lblOffset val="100"/>
        <c:noMultiLvlLbl val="0"/>
      </c:catAx>
      <c:valAx>
        <c:axId val="209302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02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296952"/>
        <c:axId val="-1997295272"/>
      </c:lineChart>
      <c:catAx>
        <c:axId val="-199729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95272"/>
        <c:crosses val="autoZero"/>
        <c:auto val="1"/>
        <c:lblAlgn val="ctr"/>
        <c:lblOffset val="100"/>
        <c:noMultiLvlLbl val="0"/>
      </c:catAx>
      <c:valAx>
        <c:axId val="-199729527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29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707304"/>
        <c:axId val="-1996704296"/>
      </c:barChart>
      <c:catAx>
        <c:axId val="-19967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04296"/>
        <c:crosses val="autoZero"/>
        <c:auto val="1"/>
        <c:lblAlgn val="ctr"/>
        <c:lblOffset val="100"/>
        <c:noMultiLvlLbl val="0"/>
      </c:catAx>
      <c:valAx>
        <c:axId val="-199670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58280"/>
        <c:axId val="-1996967624"/>
      </c:lineChart>
      <c:catAx>
        <c:axId val="209325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67624"/>
        <c:crosses val="autoZero"/>
        <c:auto val="1"/>
        <c:lblAlgn val="ctr"/>
        <c:lblOffset val="100"/>
        <c:noMultiLvlLbl val="0"/>
      </c:catAx>
      <c:valAx>
        <c:axId val="-1996967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5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82312"/>
        <c:axId val="2093630600"/>
      </c:lineChart>
      <c:catAx>
        <c:axId val="209338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30600"/>
        <c:crosses val="autoZero"/>
        <c:auto val="1"/>
        <c:lblAlgn val="ctr"/>
        <c:lblOffset val="100"/>
        <c:noMultiLvlLbl val="0"/>
      </c:catAx>
      <c:valAx>
        <c:axId val="209363060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38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470520"/>
        <c:axId val="-1997467512"/>
      </c:barChart>
      <c:catAx>
        <c:axId val="-199747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67512"/>
        <c:crosses val="autoZero"/>
        <c:auto val="1"/>
        <c:lblAlgn val="ctr"/>
        <c:lblOffset val="100"/>
        <c:noMultiLvlLbl val="0"/>
      </c:catAx>
      <c:valAx>
        <c:axId val="-199746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7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72152"/>
        <c:axId val="2093134648"/>
      </c:lineChart>
      <c:catAx>
        <c:axId val="209317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34648"/>
        <c:crosses val="autoZero"/>
        <c:auto val="1"/>
        <c:lblAlgn val="ctr"/>
        <c:lblOffset val="100"/>
        <c:noMultiLvlLbl val="0"/>
      </c:catAx>
      <c:valAx>
        <c:axId val="209313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7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32712"/>
        <c:axId val="-1996929704"/>
      </c:lineChart>
      <c:catAx>
        <c:axId val="-199693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29704"/>
        <c:crosses val="autoZero"/>
        <c:auto val="1"/>
        <c:lblAlgn val="ctr"/>
        <c:lblOffset val="100"/>
        <c:noMultiLvlLbl val="0"/>
      </c:catAx>
      <c:valAx>
        <c:axId val="-1996929704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693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983480"/>
        <c:axId val="2120991336"/>
      </c:barChart>
      <c:catAx>
        <c:axId val="-200098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91336"/>
        <c:crosses val="autoZero"/>
        <c:auto val="1"/>
        <c:lblAlgn val="ctr"/>
        <c:lblOffset val="100"/>
        <c:noMultiLvlLbl val="0"/>
      </c:catAx>
      <c:valAx>
        <c:axId val="2120991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98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307240"/>
        <c:axId val="-1997328152"/>
      </c:barChart>
      <c:catAx>
        <c:axId val="-199730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28152"/>
        <c:crosses val="autoZero"/>
        <c:auto val="1"/>
        <c:lblAlgn val="ctr"/>
        <c:lblOffset val="100"/>
        <c:noMultiLvlLbl val="0"/>
      </c:catAx>
      <c:valAx>
        <c:axId val="-199732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30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62712"/>
        <c:axId val="-1996823656"/>
      </c:lineChart>
      <c:catAx>
        <c:axId val="-199666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23656"/>
        <c:crosses val="autoZero"/>
        <c:auto val="1"/>
        <c:lblAlgn val="ctr"/>
        <c:lblOffset val="100"/>
        <c:noMultiLvlLbl val="0"/>
      </c:catAx>
      <c:valAx>
        <c:axId val="-199682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6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009624"/>
        <c:axId val="-1997006616"/>
      </c:lineChart>
      <c:catAx>
        <c:axId val="-199700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006616"/>
        <c:crosses val="autoZero"/>
        <c:auto val="1"/>
        <c:lblAlgn val="ctr"/>
        <c:lblOffset val="100"/>
        <c:noMultiLvlLbl val="0"/>
      </c:catAx>
      <c:valAx>
        <c:axId val="-199700661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700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628648"/>
        <c:axId val="-1996625640"/>
      </c:barChart>
      <c:catAx>
        <c:axId val="-199662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25640"/>
        <c:crosses val="autoZero"/>
        <c:auto val="1"/>
        <c:lblAlgn val="ctr"/>
        <c:lblOffset val="100"/>
        <c:noMultiLvlLbl val="0"/>
      </c:catAx>
      <c:valAx>
        <c:axId val="-199662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2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09592"/>
        <c:axId val="-1997406584"/>
      </c:lineChart>
      <c:catAx>
        <c:axId val="-199740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06584"/>
        <c:crosses val="autoZero"/>
        <c:auto val="1"/>
        <c:lblAlgn val="ctr"/>
        <c:lblOffset val="100"/>
        <c:noMultiLvlLbl val="0"/>
      </c:catAx>
      <c:valAx>
        <c:axId val="-199740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0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267176"/>
        <c:axId val="-1997431112"/>
      </c:lineChart>
      <c:catAx>
        <c:axId val="-199726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31112"/>
        <c:crosses val="autoZero"/>
        <c:auto val="1"/>
        <c:lblAlgn val="ctr"/>
        <c:lblOffset val="100"/>
        <c:noMultiLvlLbl val="0"/>
      </c:catAx>
      <c:valAx>
        <c:axId val="-199743111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26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42536"/>
        <c:axId val="-1997389928"/>
      </c:barChart>
      <c:catAx>
        <c:axId val="209354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89928"/>
        <c:crosses val="autoZero"/>
        <c:auto val="1"/>
        <c:lblAlgn val="ctr"/>
        <c:lblOffset val="100"/>
        <c:noMultiLvlLbl val="0"/>
      </c:catAx>
      <c:valAx>
        <c:axId val="-1997389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4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94680"/>
        <c:axId val="2093197688"/>
      </c:lineChart>
      <c:catAx>
        <c:axId val="209319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97688"/>
        <c:crosses val="autoZero"/>
        <c:auto val="1"/>
        <c:lblAlgn val="ctr"/>
        <c:lblOffset val="100"/>
        <c:noMultiLvlLbl val="0"/>
      </c:catAx>
      <c:valAx>
        <c:axId val="20931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9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45960"/>
        <c:axId val="2093848968"/>
      </c:lineChart>
      <c:catAx>
        <c:axId val="209384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48968"/>
        <c:crosses val="autoZero"/>
        <c:auto val="1"/>
        <c:lblAlgn val="ctr"/>
        <c:lblOffset val="100"/>
        <c:noMultiLvlLbl val="0"/>
      </c:catAx>
      <c:valAx>
        <c:axId val="209384896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84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791144"/>
        <c:axId val="-1997353304"/>
      </c:barChart>
      <c:catAx>
        <c:axId val="209379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53304"/>
        <c:crosses val="autoZero"/>
        <c:auto val="1"/>
        <c:lblAlgn val="ctr"/>
        <c:lblOffset val="100"/>
        <c:noMultiLvlLbl val="0"/>
      </c:catAx>
      <c:valAx>
        <c:axId val="-199735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79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05560"/>
        <c:axId val="-2106709128"/>
      </c:lineChart>
      <c:catAx>
        <c:axId val="-210680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09128"/>
        <c:crosses val="autoZero"/>
        <c:auto val="1"/>
        <c:lblAlgn val="ctr"/>
        <c:lblOffset val="100"/>
        <c:noMultiLvlLbl val="0"/>
      </c:catAx>
      <c:valAx>
        <c:axId val="-2106709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0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10888"/>
        <c:axId val="2093453416"/>
      </c:lineChart>
      <c:catAx>
        <c:axId val="20936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53416"/>
        <c:crosses val="autoZero"/>
        <c:auto val="1"/>
        <c:lblAlgn val="ctr"/>
        <c:lblOffset val="100"/>
        <c:noMultiLvlLbl val="0"/>
      </c:catAx>
      <c:valAx>
        <c:axId val="2093453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61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39896"/>
        <c:axId val="2093142904"/>
      </c:lineChart>
      <c:catAx>
        <c:axId val="209313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42904"/>
        <c:crosses val="autoZero"/>
        <c:auto val="1"/>
        <c:lblAlgn val="ctr"/>
        <c:lblOffset val="100"/>
        <c:noMultiLvlLbl val="0"/>
      </c:catAx>
      <c:valAx>
        <c:axId val="20931429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13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240280"/>
        <c:axId val="2093661288"/>
      </c:barChart>
      <c:catAx>
        <c:axId val="-199724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61288"/>
        <c:crosses val="autoZero"/>
        <c:auto val="1"/>
        <c:lblAlgn val="ctr"/>
        <c:lblOffset val="100"/>
        <c:noMultiLvlLbl val="0"/>
      </c:catAx>
      <c:valAx>
        <c:axId val="209366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2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097176"/>
        <c:axId val="-1997094168"/>
      </c:lineChart>
      <c:catAx>
        <c:axId val="-199709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094168"/>
        <c:crosses val="autoZero"/>
        <c:auto val="1"/>
        <c:lblAlgn val="ctr"/>
        <c:lblOffset val="100"/>
        <c:noMultiLvlLbl val="0"/>
      </c:catAx>
      <c:valAx>
        <c:axId val="-199709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09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26264"/>
        <c:axId val="2093805240"/>
      </c:lineChart>
      <c:catAx>
        <c:axId val="209322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05240"/>
        <c:crosses val="autoZero"/>
        <c:auto val="1"/>
        <c:lblAlgn val="ctr"/>
        <c:lblOffset val="100"/>
        <c:noMultiLvlLbl val="0"/>
      </c:catAx>
      <c:valAx>
        <c:axId val="2093805240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22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601048"/>
        <c:axId val="-1996598040"/>
      </c:barChart>
      <c:catAx>
        <c:axId val="-199660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98040"/>
        <c:crosses val="autoZero"/>
        <c:auto val="1"/>
        <c:lblAlgn val="ctr"/>
        <c:lblOffset val="100"/>
        <c:noMultiLvlLbl val="0"/>
      </c:catAx>
      <c:valAx>
        <c:axId val="-199659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0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80136"/>
        <c:axId val="-1996777128"/>
      </c:lineChart>
      <c:catAx>
        <c:axId val="-199678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77128"/>
        <c:crosses val="autoZero"/>
        <c:auto val="1"/>
        <c:lblAlgn val="ctr"/>
        <c:lblOffset val="100"/>
        <c:noMultiLvlLbl val="0"/>
      </c:catAx>
      <c:valAx>
        <c:axId val="-199677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8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98936"/>
        <c:axId val="-1996695928"/>
      </c:lineChart>
      <c:catAx>
        <c:axId val="-199669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95928"/>
        <c:crosses val="autoZero"/>
        <c:auto val="1"/>
        <c:lblAlgn val="ctr"/>
        <c:lblOffset val="100"/>
        <c:noMultiLvlLbl val="0"/>
      </c:catAx>
      <c:valAx>
        <c:axId val="-199669592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69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747832"/>
        <c:axId val="-1996744824"/>
      </c:barChart>
      <c:catAx>
        <c:axId val="-199674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44824"/>
        <c:crosses val="autoZero"/>
        <c:auto val="1"/>
        <c:lblAlgn val="ctr"/>
        <c:lblOffset val="100"/>
        <c:noMultiLvlLbl val="0"/>
      </c:catAx>
      <c:valAx>
        <c:axId val="-1996744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4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28856"/>
        <c:axId val="-1996826040"/>
      </c:lineChart>
      <c:catAx>
        <c:axId val="-199682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26040"/>
        <c:crosses val="autoZero"/>
        <c:auto val="1"/>
        <c:lblAlgn val="ctr"/>
        <c:lblOffset val="100"/>
        <c:noMultiLvlLbl val="0"/>
      </c:catAx>
      <c:valAx>
        <c:axId val="-199682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2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013224"/>
        <c:axId val="-2001010312"/>
      </c:lineChart>
      <c:catAx>
        <c:axId val="-200101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010312"/>
        <c:crosses val="autoZero"/>
        <c:auto val="1"/>
        <c:lblAlgn val="ctr"/>
        <c:lblOffset val="100"/>
        <c:noMultiLvlLbl val="0"/>
      </c:catAx>
      <c:valAx>
        <c:axId val="-2001010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01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01000"/>
        <c:axId val="2093651832"/>
      </c:lineChart>
      <c:catAx>
        <c:axId val="-199690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51832"/>
        <c:crosses val="autoZero"/>
        <c:auto val="1"/>
        <c:lblAlgn val="ctr"/>
        <c:lblOffset val="100"/>
        <c:noMultiLvlLbl val="0"/>
      </c:catAx>
      <c:valAx>
        <c:axId val="209365183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90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553816"/>
        <c:axId val="-1996550808"/>
      </c:barChart>
      <c:catAx>
        <c:axId val="-199655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50808"/>
        <c:crosses val="autoZero"/>
        <c:auto val="1"/>
        <c:lblAlgn val="ctr"/>
        <c:lblOffset val="100"/>
        <c:noMultiLvlLbl val="0"/>
      </c:catAx>
      <c:valAx>
        <c:axId val="-1996550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55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77736"/>
        <c:axId val="-1996974760"/>
      </c:lineChart>
      <c:catAx>
        <c:axId val="-199697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74760"/>
        <c:crosses val="autoZero"/>
        <c:auto val="1"/>
        <c:lblAlgn val="ctr"/>
        <c:lblOffset val="100"/>
        <c:noMultiLvlLbl val="0"/>
      </c:catAx>
      <c:valAx>
        <c:axId val="-199697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97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61576"/>
        <c:axId val="2093255000"/>
      </c:lineChart>
      <c:catAx>
        <c:axId val="209306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55000"/>
        <c:crosses val="autoZero"/>
        <c:auto val="1"/>
        <c:lblAlgn val="ctr"/>
        <c:lblOffset val="100"/>
        <c:noMultiLvlLbl val="0"/>
      </c:catAx>
      <c:valAx>
        <c:axId val="20932550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06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79448"/>
        <c:axId val="-1997265320"/>
      </c:barChart>
      <c:catAx>
        <c:axId val="209317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65320"/>
        <c:crosses val="autoZero"/>
        <c:auto val="1"/>
        <c:lblAlgn val="ctr"/>
        <c:lblOffset val="100"/>
        <c:noMultiLvlLbl val="0"/>
      </c:catAx>
      <c:valAx>
        <c:axId val="-1997265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7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195752"/>
        <c:axId val="-1997221496"/>
      </c:lineChart>
      <c:catAx>
        <c:axId val="-199719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21496"/>
        <c:crosses val="autoZero"/>
        <c:auto val="1"/>
        <c:lblAlgn val="ctr"/>
        <c:lblOffset val="100"/>
        <c:noMultiLvlLbl val="0"/>
      </c:catAx>
      <c:valAx>
        <c:axId val="-1997221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19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10024"/>
        <c:axId val="2092960024"/>
      </c:lineChart>
      <c:catAx>
        <c:axId val="209301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60024"/>
        <c:crosses val="autoZero"/>
        <c:auto val="1"/>
        <c:lblAlgn val="ctr"/>
        <c:lblOffset val="100"/>
        <c:noMultiLvlLbl val="0"/>
      </c:catAx>
      <c:valAx>
        <c:axId val="209296002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01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223560"/>
        <c:axId val="-2105708712"/>
      </c:barChart>
      <c:catAx>
        <c:axId val="209322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8712"/>
        <c:crosses val="autoZero"/>
        <c:auto val="1"/>
        <c:lblAlgn val="ctr"/>
        <c:lblOffset val="100"/>
        <c:noMultiLvlLbl val="0"/>
      </c:catAx>
      <c:valAx>
        <c:axId val="-210570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2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64600"/>
        <c:axId val="-1997236280"/>
      </c:lineChart>
      <c:catAx>
        <c:axId val="-210616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36280"/>
        <c:crosses val="autoZero"/>
        <c:auto val="1"/>
        <c:lblAlgn val="ctr"/>
        <c:lblOffset val="100"/>
        <c:noMultiLvlLbl val="0"/>
      </c:catAx>
      <c:valAx>
        <c:axId val="-1997236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6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97992"/>
        <c:axId val="-2105603224"/>
      </c:lineChart>
      <c:catAx>
        <c:axId val="-210559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03224"/>
        <c:crosses val="autoZero"/>
        <c:auto val="1"/>
        <c:lblAlgn val="ctr"/>
        <c:lblOffset val="100"/>
        <c:noMultiLvlLbl val="0"/>
      </c:catAx>
      <c:valAx>
        <c:axId val="-210560322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59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816072"/>
        <c:axId val="-2106760840"/>
      </c:barChart>
      <c:catAx>
        <c:axId val="-210681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60840"/>
        <c:crosses val="autoZero"/>
        <c:auto val="1"/>
        <c:lblAlgn val="ctr"/>
        <c:lblOffset val="100"/>
        <c:noMultiLvlLbl val="0"/>
      </c:catAx>
      <c:valAx>
        <c:axId val="-210676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1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24184"/>
        <c:axId val="-2105627624"/>
      </c:barChart>
      <c:catAx>
        <c:axId val="-210562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27624"/>
        <c:crosses val="autoZero"/>
        <c:auto val="1"/>
        <c:lblAlgn val="ctr"/>
        <c:lblOffset val="100"/>
        <c:noMultiLvlLbl val="0"/>
      </c:catAx>
      <c:valAx>
        <c:axId val="-2105627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2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73048"/>
        <c:axId val="-2105675016"/>
      </c:lineChart>
      <c:catAx>
        <c:axId val="-210567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016"/>
        <c:crosses val="autoZero"/>
        <c:auto val="1"/>
        <c:lblAlgn val="ctr"/>
        <c:lblOffset val="100"/>
        <c:noMultiLvlLbl val="0"/>
      </c:catAx>
      <c:valAx>
        <c:axId val="-210567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7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32536"/>
        <c:axId val="-2105737848"/>
      </c:lineChart>
      <c:catAx>
        <c:axId val="-210573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37848"/>
        <c:crosses val="autoZero"/>
        <c:auto val="1"/>
        <c:lblAlgn val="ctr"/>
        <c:lblOffset val="100"/>
        <c:noMultiLvlLbl val="0"/>
      </c:catAx>
      <c:valAx>
        <c:axId val="-210573784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73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759912"/>
        <c:axId val="-2105765208"/>
      </c:barChart>
      <c:catAx>
        <c:axId val="-21057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65208"/>
        <c:crosses val="autoZero"/>
        <c:auto val="1"/>
        <c:lblAlgn val="ctr"/>
        <c:lblOffset val="100"/>
        <c:noMultiLvlLbl val="0"/>
      </c:catAx>
      <c:valAx>
        <c:axId val="-210576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75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90680"/>
        <c:axId val="-2105802376"/>
      </c:lineChart>
      <c:catAx>
        <c:axId val="-210579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02376"/>
        <c:crosses val="autoZero"/>
        <c:auto val="1"/>
        <c:lblAlgn val="ctr"/>
        <c:lblOffset val="100"/>
        <c:noMultiLvlLbl val="0"/>
      </c:catAx>
      <c:valAx>
        <c:axId val="-210580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7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859512"/>
        <c:axId val="-2105856760"/>
      </c:lineChart>
      <c:catAx>
        <c:axId val="-210585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6760"/>
        <c:crosses val="autoZero"/>
        <c:auto val="1"/>
        <c:lblAlgn val="ctr"/>
        <c:lblOffset val="100"/>
        <c:noMultiLvlLbl val="0"/>
      </c:catAx>
      <c:valAx>
        <c:axId val="-210585676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85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880504"/>
        <c:axId val="-2105877496"/>
      </c:barChart>
      <c:catAx>
        <c:axId val="-210588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77496"/>
        <c:crosses val="autoZero"/>
        <c:auto val="1"/>
        <c:lblAlgn val="ctr"/>
        <c:lblOffset val="100"/>
        <c:noMultiLvlLbl val="0"/>
      </c:catAx>
      <c:valAx>
        <c:axId val="-210587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88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27000"/>
        <c:axId val="-2001498536"/>
      </c:lineChart>
      <c:catAx>
        <c:axId val="212112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498536"/>
        <c:crosses val="autoZero"/>
        <c:auto val="1"/>
        <c:lblAlgn val="ctr"/>
        <c:lblOffset val="100"/>
        <c:tickLblSkip val="2"/>
        <c:noMultiLvlLbl val="0"/>
      </c:catAx>
      <c:valAx>
        <c:axId val="-200149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12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476696"/>
        <c:axId val="2121085432"/>
      </c:lineChart>
      <c:catAx>
        <c:axId val="-200147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85432"/>
        <c:crosses val="autoZero"/>
        <c:auto val="1"/>
        <c:lblAlgn val="ctr"/>
        <c:lblOffset val="100"/>
        <c:tickLblSkip val="2"/>
        <c:noMultiLvlLbl val="0"/>
      </c:catAx>
      <c:valAx>
        <c:axId val="21210854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47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756376"/>
        <c:axId val="-2106690504"/>
      </c:barChart>
      <c:catAx>
        <c:axId val="-200075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90504"/>
        <c:crosses val="autoZero"/>
        <c:auto val="1"/>
        <c:lblAlgn val="ctr"/>
        <c:lblOffset val="100"/>
        <c:tickLblSkip val="2"/>
        <c:noMultiLvlLbl val="0"/>
      </c:catAx>
      <c:valAx>
        <c:axId val="-210669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75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F15"/>
  <sheetViews>
    <sheetView topLeftCell="DB1" workbookViewId="0">
      <selection activeCell="DF11" sqref="DF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0">
      <c r="C2" s="1" t="s">
        <v>33</v>
      </c>
      <c r="D2" s="1" t="s">
        <v>7</v>
      </c>
      <c r="E2">
        <v>11.94</v>
      </c>
      <c r="F2">
        <f>E2*10000</f>
        <v>119400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</row>
    <row r="6" spans="1:110">
      <c r="B6" s="15">
        <f>SUM(D6:MI6)</f>
        <v>12072.739999999996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</row>
    <row r="7" spans="1:1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</row>
    <row r="8" spans="1:110">
      <c r="A8" s="8">
        <f>B8/F2</f>
        <v>1.7207527380197738E-2</v>
      </c>
      <c r="B8" s="7">
        <f>SUM(D8:MI8)</f>
        <v>2054.5787691956098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</row>
    <row r="9" spans="1:11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</row>
    <row r="10" spans="1:110">
      <c r="B10">
        <f>B6/B8</f>
        <v>5.8760171092036577</v>
      </c>
      <c r="DF10" t="s">
        <v>83</v>
      </c>
    </row>
    <row r="12" spans="1:110">
      <c r="C12" s="17" t="s">
        <v>26</v>
      </c>
      <c r="D12" s="17" t="s">
        <v>27</v>
      </c>
    </row>
    <row r="13" spans="1:110">
      <c r="C13" s="10">
        <v>800</v>
      </c>
      <c r="D13" s="10">
        <v>14.318</v>
      </c>
    </row>
    <row r="14" spans="1:11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0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4"/>
  <sheetViews>
    <sheetView topLeftCell="DL1" workbookViewId="0">
      <selection activeCell="DV7" sqref="DV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26">
      <c r="C2" s="1" t="s">
        <v>8</v>
      </c>
      <c r="D2" s="1" t="s">
        <v>7</v>
      </c>
      <c r="E2">
        <v>220.39</v>
      </c>
      <c r="F2">
        <f>E2*10000</f>
        <v>2203900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</row>
    <row r="6" spans="1:126">
      <c r="B6" s="15">
        <f>SUM(D6:MI6)</f>
        <v>-91247.969999999958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</row>
    <row r="7" spans="1:12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</row>
    <row r="8" spans="1:126">
      <c r="A8" s="8">
        <f>B8/F2</f>
        <v>-1.5965393437520219E-2</v>
      </c>
      <c r="B8" s="7">
        <f>SUM(D8:MI8)</f>
        <v>-35186.13059695081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" si="57">DV6/DV7</f>
        <v>-178.82716049382717</v>
      </c>
    </row>
    <row r="9" spans="1:12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</row>
    <row r="10" spans="1:126">
      <c r="T10" s="22" t="s">
        <v>49</v>
      </c>
    </row>
    <row r="13" spans="1:126">
      <c r="C13" s="1" t="s">
        <v>26</v>
      </c>
      <c r="D13" s="1" t="s">
        <v>27</v>
      </c>
      <c r="E13" s="1" t="s">
        <v>47</v>
      </c>
    </row>
    <row r="14" spans="1:12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5"/>
  <sheetViews>
    <sheetView topLeftCell="DJ1" workbookViewId="0">
      <selection activeCell="DV7" sqref="D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6">
      <c r="C2" s="1" t="s">
        <v>9</v>
      </c>
      <c r="D2" s="1" t="s">
        <v>7</v>
      </c>
      <c r="E2">
        <v>9.6</v>
      </c>
      <c r="F2">
        <f>E2*10000</f>
        <v>96000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</row>
    <row r="6" spans="1:126">
      <c r="B6" s="15">
        <f>SUM(D6:MI6)</f>
        <v>-48746.279999999984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</row>
    <row r="7" spans="1:12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</row>
    <row r="8" spans="1:126">
      <c r="A8" s="8">
        <f>B8/F2</f>
        <v>-8.1469106552959289E-2</v>
      </c>
      <c r="B8" s="7">
        <f>SUM(D8:MI8)</f>
        <v>-7821.0342290840917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</row>
    <row r="9" spans="1:12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</row>
    <row r="12" spans="1:126">
      <c r="C12" s="1" t="s">
        <v>26</v>
      </c>
      <c r="D12" s="1" t="s">
        <v>27</v>
      </c>
      <c r="E12" s="1" t="s">
        <v>30</v>
      </c>
    </row>
    <row r="13" spans="1:12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26">
      <c r="C14" s="12"/>
      <c r="D14" s="13"/>
      <c r="E14" s="13"/>
    </row>
    <row r="15" spans="1:12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5"/>
  <sheetViews>
    <sheetView topLeftCell="CU1" workbookViewId="0">
      <selection activeCell="DH7" sqref="DH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2">
      <c r="C2" s="1" t="s">
        <v>15</v>
      </c>
      <c r="D2" s="1" t="s">
        <v>7</v>
      </c>
      <c r="E2">
        <v>3.89</v>
      </c>
      <c r="F2">
        <f>E2*10000</f>
        <v>38900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</row>
    <row r="6" spans="1:112">
      <c r="B6" s="15">
        <f>SUM(D6:MI6)</f>
        <v>-6199.1499999999987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</row>
    <row r="7" spans="1:11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</row>
    <row r="8" spans="1:112">
      <c r="A8" s="8">
        <f>B8/F2</f>
        <v>-2.0164107460069754E-2</v>
      </c>
      <c r="B8" s="7">
        <f>SUM(D8:MI8)</f>
        <v>-784.38378019671336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" si="52">DH6/DH7</f>
        <v>4.9054054054054053</v>
      </c>
    </row>
    <row r="9" spans="1:11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</row>
    <row r="10" spans="1:112">
      <c r="CD10" s="1" t="s">
        <v>77</v>
      </c>
    </row>
    <row r="14" spans="1:112">
      <c r="C14" s="1" t="s">
        <v>26</v>
      </c>
      <c r="D14" s="17" t="s">
        <v>27</v>
      </c>
      <c r="E14" s="1" t="s">
        <v>30</v>
      </c>
    </row>
    <row r="15" spans="1:11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8"/>
  <sheetViews>
    <sheetView topLeftCell="DK1" workbookViewId="0">
      <selection activeCell="DV7" sqref="D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</row>
    <row r="6" spans="1:126">
      <c r="B6" s="15">
        <f>SUM(D6:MI6)</f>
        <v>-55622.630000000041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</row>
    <row r="7" spans="1:12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</row>
    <row r="8" spans="1:126">
      <c r="A8" s="8">
        <f>B8/F2</f>
        <v>-1.8710785230905327E-2</v>
      </c>
      <c r="B8" s="7">
        <f>SUM(D8:MI8)</f>
        <v>-14841.394845154104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" si="57">DV6/DV7</f>
        <v>-236.02786377708978</v>
      </c>
    </row>
    <row r="9" spans="1:12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</row>
    <row r="14" spans="1:126">
      <c r="C14" s="1" t="s">
        <v>26</v>
      </c>
      <c r="D14" s="1" t="s">
        <v>27</v>
      </c>
      <c r="E14" s="1" t="s">
        <v>30</v>
      </c>
    </row>
    <row r="15" spans="1:12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2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5"/>
  <sheetViews>
    <sheetView topLeftCell="DG1" workbookViewId="0">
      <selection activeCell="DV7" sqref="DV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26">
      <c r="C2" s="1" t="s">
        <v>14</v>
      </c>
      <c r="D2" s="1" t="s">
        <v>7</v>
      </c>
      <c r="E2">
        <v>19.88</v>
      </c>
      <c r="F2">
        <f>E2*10000</f>
        <v>198800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</row>
    <row r="6" spans="1:126">
      <c r="B6" s="15">
        <f>SUM(D6:MI6)</f>
        <v>-18945.649999999998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</row>
    <row r="7" spans="1:12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</row>
    <row r="8" spans="1:126">
      <c r="A8" s="8">
        <f>B8/F2</f>
        <v>-2.0760313024950246E-2</v>
      </c>
      <c r="B8" s="7">
        <f>SUM(D8:MI8)</f>
        <v>-4127.1502293601088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" si="57">DV6/DV7</f>
        <v>-24.211488250652742</v>
      </c>
    </row>
    <row r="9" spans="1:12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</row>
    <row r="10" spans="1:12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26">
      <c r="C13" s="17" t="s">
        <v>26</v>
      </c>
      <c r="D13" s="17" t="s">
        <v>27</v>
      </c>
      <c r="E13" s="1" t="s">
        <v>35</v>
      </c>
    </row>
    <row r="14" spans="1:12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2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4"/>
  <sheetViews>
    <sheetView topLeftCell="DI1" workbookViewId="0">
      <selection activeCell="DV7" sqref="DV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26">
      <c r="C2" s="1" t="s">
        <v>16</v>
      </c>
      <c r="D2" s="1" t="s">
        <v>7</v>
      </c>
      <c r="E2">
        <v>178.53</v>
      </c>
      <c r="F2">
        <f>E2*10000</f>
        <v>1785300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</row>
    <row r="6" spans="1:126">
      <c r="B6" s="15">
        <f>SUM(D6:MI6)</f>
        <v>2210.190000000006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</row>
    <row r="7" spans="1:12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</row>
    <row r="8" spans="1:126">
      <c r="A8" s="8">
        <f>B8/F2</f>
        <v>-4.2166553971936777E-4</v>
      </c>
      <c r="B8" s="7">
        <f>SUM(D8:MI8)</f>
        <v>-752.7994880609873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" si="57">DV6/DV7</f>
        <v>5.4355555555555561</v>
      </c>
    </row>
    <row r="9" spans="1:12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</row>
    <row r="10" spans="1:126">
      <c r="B10">
        <f>B6/B8</f>
        <v>-2.9359610826687352</v>
      </c>
      <c r="U10" s="1" t="s">
        <v>51</v>
      </c>
      <c r="V10" s="1" t="s">
        <v>41</v>
      </c>
    </row>
    <row r="12" spans="1:126">
      <c r="C12" s="1" t="s">
        <v>26</v>
      </c>
      <c r="D12" s="1" t="s">
        <v>27</v>
      </c>
    </row>
    <row r="13" spans="1:126">
      <c r="C13">
        <v>800</v>
      </c>
      <c r="D13">
        <v>9.1660000000000004</v>
      </c>
    </row>
    <row r="14" spans="1:12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4"/>
  <sheetViews>
    <sheetView topLeftCell="DF1" workbookViewId="0">
      <selection activeCell="DT24" sqref="DT24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4"/>
  <sheetViews>
    <sheetView topLeftCell="DK1" workbookViewId="0">
      <selection activeCell="DV7" sqref="DV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26">
      <c r="C2" s="1" t="s">
        <v>19</v>
      </c>
      <c r="D2" s="1" t="s">
        <v>7</v>
      </c>
      <c r="E2">
        <v>19.34</v>
      </c>
      <c r="F2">
        <f>E2*10000</f>
        <v>193400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</row>
    <row r="6" spans="1:126">
      <c r="B6" s="15">
        <f>SUM(D6:MI6)</f>
        <v>-19910.759999999995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</row>
    <row r="7" spans="1:12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</row>
    <row r="8" spans="1:126">
      <c r="A8" s="8">
        <f>B8/F2</f>
        <v>-3.6218709524429994E-2</v>
      </c>
      <c r="B8" s="7">
        <f>SUM(D8:MI8)</f>
        <v>-7004.6984220247605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" si="57">DV6/DV7</f>
        <v>-83.220883534136533</v>
      </c>
    </row>
    <row r="9" spans="1:12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</row>
    <row r="12" spans="1:126">
      <c r="C12" s="17" t="s">
        <v>26</v>
      </c>
      <c r="D12" s="17" t="s">
        <v>27</v>
      </c>
    </row>
    <row r="13" spans="1:126">
      <c r="C13" s="10">
        <v>600</v>
      </c>
      <c r="D13" s="10">
        <v>7.2480000000000002</v>
      </c>
    </row>
    <row r="14" spans="1:12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4"/>
  <sheetViews>
    <sheetView topLeftCell="DH1" workbookViewId="0">
      <selection activeCell="DV7" sqref="DV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26">
      <c r="C2" s="1" t="s">
        <v>21</v>
      </c>
      <c r="D2" s="1" t="s">
        <v>7</v>
      </c>
      <c r="E2">
        <v>5.4</v>
      </c>
      <c r="F2">
        <f>E2*10000</f>
        <v>54000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</row>
    <row r="6" spans="1:126">
      <c r="B6" s="15">
        <f>SUM(D6:MI6)</f>
        <v>-6421.8100000000022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</row>
    <row r="7" spans="1:12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</row>
    <row r="8" spans="1:126">
      <c r="A8" s="8">
        <f>B8/F2</f>
        <v>-2.1386449648998669E-2</v>
      </c>
      <c r="B8" s="7">
        <f>SUM(D8:MI8)</f>
        <v>-1154.8682810459281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" si="57">DV6/DV7</f>
        <v>26.903381642512077</v>
      </c>
    </row>
    <row r="9" spans="1:12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</row>
    <row r="12" spans="1:126">
      <c r="C12" s="17" t="s">
        <v>26</v>
      </c>
      <c r="D12" s="17" t="s">
        <v>27</v>
      </c>
    </row>
    <row r="13" spans="1:126">
      <c r="C13" s="10">
        <v>300</v>
      </c>
      <c r="D13" s="10">
        <v>8.4870000000000001</v>
      </c>
    </row>
    <row r="14" spans="1:12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3"/>
  <sheetViews>
    <sheetView topLeftCell="CS1" workbookViewId="0">
      <selection activeCell="DH7" sqref="DH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12">
      <c r="C2" s="1" t="s">
        <v>53</v>
      </c>
      <c r="D2" s="1" t="s">
        <v>7</v>
      </c>
      <c r="E2">
        <v>12.56</v>
      </c>
      <c r="F2">
        <f>E2*10000</f>
        <v>125600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</row>
    <row r="6" spans="1:112">
      <c r="B6" s="15">
        <f>SUM(D6:MI6)</f>
        <v>475185.62000000029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</row>
    <row r="7" spans="1:11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</row>
    <row r="8" spans="1:112">
      <c r="A8" s="8">
        <f>B8/F2</f>
        <v>6.4168668365487246E-3</v>
      </c>
      <c r="B8" s="7">
        <f>SUM(D8:MI8)</f>
        <v>805.95847467051976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" si="50">DH6/DH7</f>
        <v>9.1772383418930986E-2</v>
      </c>
    </row>
    <row r="9" spans="1:11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</row>
    <row r="10" spans="1:112">
      <c r="B10">
        <f>B6/B8</f>
        <v>589.59069844666476</v>
      </c>
    </row>
    <row r="12" spans="1:112">
      <c r="C12" s="17" t="s">
        <v>26</v>
      </c>
      <c r="D12" s="17" t="s">
        <v>27</v>
      </c>
    </row>
    <row r="13" spans="1:11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V17"/>
  <sheetViews>
    <sheetView topLeftCell="DK1" workbookViewId="0">
      <selection activeCell="DV7" sqref="D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6">
      <c r="C2" s="1" t="s">
        <v>18</v>
      </c>
      <c r="D2" s="1" t="s">
        <v>7</v>
      </c>
      <c r="E2">
        <v>295.52</v>
      </c>
      <c r="F2">
        <f>E2*10000</f>
        <v>2955200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</row>
    <row r="6" spans="1:126">
      <c r="B6" s="15">
        <f>SUM(D6:MI6)</f>
        <v>262723.96999999997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</row>
    <row r="7" spans="1:12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</row>
    <row r="8" spans="1:126">
      <c r="A8" s="8">
        <f>B8/F2</f>
        <v>1.044393791940617E-2</v>
      </c>
      <c r="B8" s="7">
        <f>SUM(D8:MI8)</f>
        <v>30863.925339429112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" si="57">DV6/DV7</f>
        <v>-239.79222222222222</v>
      </c>
    </row>
    <row r="9" spans="1:12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</row>
    <row r="10" spans="1:126">
      <c r="B10">
        <f>B6/B8</f>
        <v>8.5123316982744992</v>
      </c>
      <c r="AJ10" t="s">
        <v>65</v>
      </c>
    </row>
    <row r="12" spans="1:126">
      <c r="C12" s="17" t="s">
        <v>26</v>
      </c>
      <c r="D12" s="17" t="s">
        <v>27</v>
      </c>
      <c r="E12" s="1" t="s">
        <v>30</v>
      </c>
    </row>
    <row r="13" spans="1:12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26">
      <c r="A14" s="1" t="s">
        <v>29</v>
      </c>
      <c r="B14" s="16">
        <v>43040</v>
      </c>
      <c r="C14">
        <v>1700</v>
      </c>
      <c r="D14">
        <v>8.23</v>
      </c>
    </row>
    <row r="15" spans="1:126">
      <c r="A15" s="1" t="s">
        <v>29</v>
      </c>
      <c r="B15" s="16">
        <v>43054</v>
      </c>
      <c r="C15">
        <v>2400</v>
      </c>
      <c r="D15">
        <v>8.34</v>
      </c>
    </row>
    <row r="16" spans="1:12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13"/>
  <sheetViews>
    <sheetView topLeftCell="CN1" workbookViewId="0">
      <selection activeCell="DC7" sqref="D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7">
      <c r="C2" s="1" t="s">
        <v>58</v>
      </c>
      <c r="D2" s="1" t="s">
        <v>7</v>
      </c>
      <c r="E2">
        <v>7.83</v>
      </c>
      <c r="F2">
        <f>E2*10000</f>
        <v>78300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</row>
    <row r="6" spans="1:107">
      <c r="B6" s="15">
        <f>SUM(D6:MI6)</f>
        <v>-6099.7399999999989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</row>
    <row r="7" spans="1:10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</row>
    <row r="8" spans="1:107">
      <c r="A8" s="8">
        <f>B8/F2</f>
        <v>-5.9903469516101645E-3</v>
      </c>
      <c r="B8" s="7">
        <f>SUM(D8:MI8)</f>
        <v>-469.04416631107586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" si="48">DC6/DC7</f>
        <v>-17.114130434782606</v>
      </c>
    </row>
    <row r="9" spans="1:10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</row>
    <row r="12" spans="1:107">
      <c r="C12" s="17" t="s">
        <v>26</v>
      </c>
      <c r="D12" s="17" t="s">
        <v>27</v>
      </c>
    </row>
    <row r="13" spans="1:10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workbookViewId="0">
      <selection activeCell="L7" sqref="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-22809.02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-5.4670171267237741E-3</v>
      </c>
      <c r="B8" s="7">
        <f>SUM(D8:MI8)</f>
        <v>-357.54292008773484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workbookViewId="0">
      <selection activeCell="L7" sqref="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-14010.150000000001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-1.390113314337094E-3</v>
      </c>
      <c r="B8" s="7">
        <f>SUM(D8:MI8)</f>
        <v>-144.71079602249148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5"/>
  <sheetViews>
    <sheetView topLeftCell="CI1" workbookViewId="0">
      <selection activeCell="CL7" sqref="C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9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9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9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</row>
    <row r="5" spans="1:9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</row>
    <row r="6" spans="1:90">
      <c r="A6" s="10"/>
      <c r="B6" s="34">
        <f>SUM(D6:MI6)</f>
        <v>-16466.97999999997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</row>
    <row r="7" spans="1:9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</row>
    <row r="8" spans="1:90">
      <c r="A8" s="8">
        <f>B8/F2</f>
        <v>-3.7965712722702502E-4</v>
      </c>
      <c r="B8" s="7">
        <f>SUM(D8:MI8)</f>
        <v>-239.48771585480739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" si="39">CL6/CL7</f>
        <v>-290.92347035423376</v>
      </c>
    </row>
    <row r="9" spans="1:9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</row>
    <row r="10" spans="1:90">
      <c r="A10" s="10"/>
      <c r="B10" s="10">
        <f>B6/B8</f>
        <v>68.759184333209376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9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9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9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9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9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9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9"/>
  <sheetViews>
    <sheetView topLeftCell="DO1" workbookViewId="0">
      <selection activeCell="DV7" sqref="DV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6">
      <c r="C2" s="1" t="s">
        <v>20</v>
      </c>
      <c r="D2" s="1" t="s">
        <v>7</v>
      </c>
      <c r="E2">
        <v>16.73</v>
      </c>
      <c r="F2">
        <f>E2*10000</f>
        <v>167300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</row>
    <row r="6" spans="1:126">
      <c r="B6" s="15">
        <f>SUM(D6:MI6)</f>
        <v>-1923.1900000000101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</row>
    <row r="7" spans="1:12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</row>
    <row r="8" spans="1:126">
      <c r="A8" s="8">
        <f>B8/F2</f>
        <v>-2.4083341511433763E-3</v>
      </c>
      <c r="B8" s="7">
        <f>SUM(D8:MI8)</f>
        <v>-402.91430348628688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" si="58">DV6/DV7</f>
        <v>-219.57907542579073</v>
      </c>
    </row>
    <row r="9" spans="1:12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</row>
    <row r="10" spans="1:126">
      <c r="B10" s="10">
        <f>B6/B8</f>
        <v>4.7731986265051161</v>
      </c>
    </row>
    <row r="12" spans="1:126">
      <c r="C12" s="17" t="s">
        <v>26</v>
      </c>
      <c r="D12" s="17" t="s">
        <v>27</v>
      </c>
    </row>
    <row r="13" spans="1:126">
      <c r="C13" s="10">
        <v>400</v>
      </c>
      <c r="D13" s="10">
        <v>8.4030000000000005</v>
      </c>
    </row>
    <row r="14" spans="1:126">
      <c r="A14" s="1" t="s">
        <v>29</v>
      </c>
      <c r="B14" s="23">
        <v>42991</v>
      </c>
      <c r="C14">
        <v>2000</v>
      </c>
      <c r="D14">
        <v>4.75</v>
      </c>
    </row>
    <row r="15" spans="1:126">
      <c r="A15" s="1" t="s">
        <v>29</v>
      </c>
      <c r="B15" s="11">
        <v>42993</v>
      </c>
      <c r="C15">
        <v>2000</v>
      </c>
      <c r="D15">
        <v>4.71</v>
      </c>
    </row>
    <row r="16" spans="1:12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7"/>
  <sheetViews>
    <sheetView topLeftCell="DI1" workbookViewId="0">
      <selection activeCell="DV7" sqref="DV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26">
      <c r="C2" s="1" t="s">
        <v>10</v>
      </c>
      <c r="D2" s="1" t="s">
        <v>7</v>
      </c>
      <c r="E2">
        <v>955.58</v>
      </c>
      <c r="F2">
        <f>E2*10000</f>
        <v>9555800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</row>
    <row r="6" spans="1:126">
      <c r="B6" s="15">
        <f>SUM(D6:MI6)</f>
        <v>144151.62999999998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</row>
    <row r="7" spans="1:12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</row>
    <row r="8" spans="1:126">
      <c r="A8" s="8">
        <f>B8/F2</f>
        <v>2.5804090508175026E-3</v>
      </c>
      <c r="B8" s="7">
        <f>SUM(D8:MI8)</f>
        <v>24657.87280780189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</row>
    <row r="9" spans="1:12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</row>
    <row r="10" spans="1:126">
      <c r="B10" s="10">
        <f>B6/B8</f>
        <v>5.8460691692103133</v>
      </c>
    </row>
    <row r="12" spans="1:126">
      <c r="C12" s="17" t="s">
        <v>26</v>
      </c>
      <c r="D12" s="17" t="s">
        <v>27</v>
      </c>
    </row>
    <row r="13" spans="1:126">
      <c r="C13" s="10">
        <v>1000</v>
      </c>
      <c r="D13" s="10">
        <v>7.5910000000000002</v>
      </c>
    </row>
    <row r="14" spans="1:126">
      <c r="C14">
        <v>900</v>
      </c>
      <c r="D14">
        <v>5.9</v>
      </c>
    </row>
    <row r="15" spans="1:126">
      <c r="A15" s="1" t="s">
        <v>28</v>
      </c>
      <c r="B15" s="38">
        <v>11232</v>
      </c>
      <c r="C15">
        <v>1900</v>
      </c>
      <c r="D15">
        <v>6</v>
      </c>
    </row>
    <row r="16" spans="1:126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V17"/>
  <sheetViews>
    <sheetView topLeftCell="DJ1" workbookViewId="0">
      <selection activeCell="DV7" sqref="D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6">
      <c r="C2" s="1" t="s">
        <v>17</v>
      </c>
      <c r="D2" s="1" t="s">
        <v>7</v>
      </c>
      <c r="E2">
        <v>220.9</v>
      </c>
      <c r="F2">
        <f>E2*10000</f>
        <v>2209000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</row>
    <row r="6" spans="1:126">
      <c r="B6" s="15">
        <f>SUM(D6:MI6)</f>
        <v>247615.36000000002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</row>
    <row r="7" spans="1:12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</row>
    <row r="8" spans="1:126">
      <c r="A8" s="8">
        <f>B8/F2</f>
        <v>1.2373685277184817E-2</v>
      </c>
      <c r="B8" s="7">
        <f>SUM(D8:MI8)</f>
        <v>27333.470777301263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" si="57">DV6/DV7</f>
        <v>-188.79248826291081</v>
      </c>
    </row>
    <row r="9" spans="1:12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</row>
    <row r="10" spans="1:126">
      <c r="B10" s="10">
        <f>B6/B8</f>
        <v>9.0590529837004485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26">
      <c r="AB11" s="1" t="s">
        <v>61</v>
      </c>
    </row>
    <row r="13" spans="1:126">
      <c r="C13" s="17" t="s">
        <v>26</v>
      </c>
      <c r="D13" s="17" t="s">
        <v>27</v>
      </c>
      <c r="E13" s="1" t="s">
        <v>28</v>
      </c>
    </row>
    <row r="14" spans="1:12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2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2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V20"/>
  <sheetViews>
    <sheetView topLeftCell="DL1" workbookViewId="0">
      <selection activeCell="DV7" sqref="DV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2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</row>
    <row r="6" spans="1:126">
      <c r="B6" s="15">
        <f>SUM(D6:MI6)</f>
        <v>10532.600000000013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</row>
    <row r="7" spans="1:12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</row>
    <row r="8" spans="1:126">
      <c r="A8" s="8">
        <f>B8/F2</f>
        <v>1.2308925086424677E-2</v>
      </c>
      <c r="B8" s="7">
        <f>SUM(D8:MI8)</f>
        <v>1165.6552056844168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" si="57">DV6/DV7</f>
        <v>-145.07512402551382</v>
      </c>
    </row>
    <row r="9" spans="1:12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</row>
    <row r="10" spans="1:126">
      <c r="B10">
        <f>B6/B8</f>
        <v>9.0357765732412911</v>
      </c>
    </row>
    <row r="16" spans="1:12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4"/>
  <sheetViews>
    <sheetView topLeftCell="DK1" workbookViewId="0">
      <selection activeCell="DV7" sqref="DV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6">
      <c r="C2" s="1" t="s">
        <v>11</v>
      </c>
      <c r="D2" s="1" t="s">
        <v>7</v>
      </c>
      <c r="E2">
        <v>4.05</v>
      </c>
      <c r="F2">
        <f>E2*10000</f>
        <v>40500</v>
      </c>
    </row>
    <row r="3" spans="1:126">
      <c r="C3" s="1" t="s">
        <v>1</v>
      </c>
    </row>
    <row r="4" spans="1:12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</row>
    <row r="5" spans="1:1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</row>
    <row r="6" spans="1:126" s="27" customFormat="1">
      <c r="B6" s="28">
        <f>SUM(D6:MI6)</f>
        <v>-16007.989999999993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</row>
    <row r="7" spans="1:12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</row>
    <row r="8" spans="1:126">
      <c r="A8" s="8">
        <f>B8/F2</f>
        <v>-3.2011065420826434E-2</v>
      </c>
      <c r="B8" s="7">
        <f>SUM(D8:MI8)</f>
        <v>-1296.4481495434707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" si="57">DV6/DV7</f>
        <v>2.3112840466926072</v>
      </c>
    </row>
    <row r="9" spans="1:12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</row>
    <row r="10" spans="1:126">
      <c r="B10" s="10">
        <f>B6/B8</f>
        <v>12.34757441370642</v>
      </c>
    </row>
    <row r="12" spans="1:126">
      <c r="C12" s="17" t="s">
        <v>26</v>
      </c>
      <c r="D12" s="17" t="s">
        <v>27</v>
      </c>
    </row>
    <row r="13" spans="1:126">
      <c r="C13" s="10">
        <v>300</v>
      </c>
      <c r="D13" s="10">
        <v>27.286999999999999</v>
      </c>
    </row>
    <row r="14" spans="1:12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2018-02-07T14:07:04Z</dcterms:modified>
</cp:coreProperties>
</file>