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A8" i="20" l="1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<sst xmlns="http://schemas.openxmlformats.org/spreadsheetml/2006/main" count="326" uniqueCount="84">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</sst>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76472"/>
        <c:axId val="1813479480"/>
      </c:lineChart>
      <c:catAx>
        <c:axId val="18134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479480"/>
        <c:crosses val="autoZero"/>
        <c:auto val="1"/>
        <c:lblAlgn val="ctr"/>
        <c:lblOffset val="100"/>
        <c:tickLblSkip val="2"/>
        <c:noMultiLvlLbl val="0"/>
      </c:catAx>
      <c:valAx>
        <c:axId val="181347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4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86728"/>
        <c:axId val="-2122989592"/>
      </c:lineChart>
      <c:catAx>
        <c:axId val="-21229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89592"/>
        <c:crosses val="autoZero"/>
        <c:auto val="1"/>
        <c:lblAlgn val="ctr"/>
        <c:lblOffset val="100"/>
        <c:noMultiLvlLbl val="0"/>
      </c:catAx>
      <c:valAx>
        <c:axId val="-21229895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98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24760"/>
        <c:axId val="1813727768"/>
      </c:lineChart>
      <c:catAx>
        <c:axId val="181372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27768"/>
        <c:crosses val="autoZero"/>
        <c:auto val="1"/>
        <c:lblAlgn val="ctr"/>
        <c:lblOffset val="100"/>
        <c:noMultiLvlLbl val="0"/>
      </c:catAx>
      <c:valAx>
        <c:axId val="181372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72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11768"/>
        <c:axId val="-2038413240"/>
      </c:lineChart>
      <c:catAx>
        <c:axId val="-20375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13240"/>
        <c:crosses val="autoZero"/>
        <c:auto val="1"/>
        <c:lblAlgn val="ctr"/>
        <c:lblOffset val="100"/>
        <c:noMultiLvlLbl val="0"/>
      </c:catAx>
      <c:valAx>
        <c:axId val="-20384132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751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10120"/>
        <c:axId val="-2122707144"/>
      </c:lineChart>
      <c:catAx>
        <c:axId val="-212271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07144"/>
        <c:crosses val="autoZero"/>
        <c:auto val="1"/>
        <c:lblAlgn val="ctr"/>
        <c:lblOffset val="100"/>
        <c:noMultiLvlLbl val="0"/>
      </c:catAx>
      <c:valAx>
        <c:axId val="-212270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71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58152"/>
        <c:axId val="-2122553528"/>
      </c:lineChart>
      <c:catAx>
        <c:axId val="-21225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53528"/>
        <c:crosses val="autoZero"/>
        <c:auto val="1"/>
        <c:lblAlgn val="ctr"/>
        <c:lblOffset val="100"/>
        <c:noMultiLvlLbl val="0"/>
      </c:catAx>
      <c:valAx>
        <c:axId val="-21225535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55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76120"/>
        <c:axId val="-2065873336"/>
      </c:lineChart>
      <c:catAx>
        <c:axId val="-206587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73336"/>
        <c:crosses val="autoZero"/>
        <c:auto val="1"/>
        <c:lblAlgn val="ctr"/>
        <c:lblOffset val="100"/>
        <c:noMultiLvlLbl val="0"/>
      </c:catAx>
      <c:valAx>
        <c:axId val="-20658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87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82168"/>
        <c:axId val="1814185176"/>
      </c:lineChart>
      <c:catAx>
        <c:axId val="1814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185176"/>
        <c:crosses val="autoZero"/>
        <c:auto val="1"/>
        <c:lblAlgn val="ctr"/>
        <c:lblOffset val="100"/>
        <c:noMultiLvlLbl val="0"/>
      </c:catAx>
      <c:valAx>
        <c:axId val="181418517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418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36088"/>
        <c:axId val="-2066104600"/>
      </c:lineChart>
      <c:catAx>
        <c:axId val="-20661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04600"/>
        <c:crosses val="autoZero"/>
        <c:auto val="1"/>
        <c:lblAlgn val="ctr"/>
        <c:lblOffset val="100"/>
        <c:noMultiLvlLbl val="0"/>
      </c:catAx>
      <c:valAx>
        <c:axId val="-206610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13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304"/>
        <c:axId val="1814200360"/>
      </c:lineChart>
      <c:catAx>
        <c:axId val="181419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00360"/>
        <c:crosses val="autoZero"/>
        <c:auto val="1"/>
        <c:lblAlgn val="ctr"/>
        <c:lblOffset val="100"/>
        <c:noMultiLvlLbl val="0"/>
      </c:catAx>
      <c:valAx>
        <c:axId val="181420036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19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63880"/>
        <c:axId val="1814266888"/>
      </c:lineChart>
      <c:catAx>
        <c:axId val="181426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66888"/>
        <c:crosses val="autoZero"/>
        <c:auto val="1"/>
        <c:lblAlgn val="ctr"/>
        <c:lblOffset val="100"/>
        <c:noMultiLvlLbl val="0"/>
      </c:catAx>
      <c:valAx>
        <c:axId val="181426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426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52840"/>
        <c:axId val="1811355896"/>
      </c:lineChart>
      <c:catAx>
        <c:axId val="181135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355896"/>
        <c:crosses val="autoZero"/>
        <c:auto val="1"/>
        <c:lblAlgn val="ctr"/>
        <c:lblOffset val="100"/>
        <c:tickLblSkip val="2"/>
        <c:noMultiLvlLbl val="0"/>
      </c:catAx>
      <c:valAx>
        <c:axId val="18113558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135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19352"/>
        <c:axId val="1814322360"/>
      </c:lineChart>
      <c:catAx>
        <c:axId val="181431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22360"/>
        <c:crosses val="autoZero"/>
        <c:auto val="1"/>
        <c:lblAlgn val="ctr"/>
        <c:lblOffset val="100"/>
        <c:noMultiLvlLbl val="0"/>
      </c:catAx>
      <c:valAx>
        <c:axId val="18143223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431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488"/>
        <c:axId val="1811427496"/>
      </c:lineChart>
      <c:catAx>
        <c:axId val="18114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27496"/>
        <c:crosses val="autoZero"/>
        <c:auto val="1"/>
        <c:lblAlgn val="ctr"/>
        <c:lblOffset val="100"/>
        <c:noMultiLvlLbl val="0"/>
      </c:catAx>
      <c:valAx>
        <c:axId val="181142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14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80120"/>
        <c:axId val="1811483128"/>
      </c:lineChart>
      <c:catAx>
        <c:axId val="181148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83128"/>
        <c:crosses val="autoZero"/>
        <c:auto val="1"/>
        <c:lblAlgn val="ctr"/>
        <c:lblOffset val="100"/>
        <c:noMultiLvlLbl val="0"/>
      </c:catAx>
      <c:valAx>
        <c:axId val="18114831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148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43368"/>
        <c:axId val="1813646376"/>
      </c:lineChart>
      <c:catAx>
        <c:axId val="181364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646376"/>
        <c:crosses val="autoZero"/>
        <c:auto val="1"/>
        <c:lblAlgn val="ctr"/>
        <c:lblOffset val="100"/>
        <c:noMultiLvlLbl val="0"/>
      </c:catAx>
      <c:valAx>
        <c:axId val="181364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64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99528"/>
        <c:axId val="1813502536"/>
      </c:lineChart>
      <c:catAx>
        <c:axId val="181349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02536"/>
        <c:crosses val="autoZero"/>
        <c:auto val="1"/>
        <c:lblAlgn val="ctr"/>
        <c:lblOffset val="100"/>
        <c:noMultiLvlLbl val="0"/>
      </c:catAx>
      <c:valAx>
        <c:axId val="18135025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349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37832"/>
        <c:axId val="1813540840"/>
      </c:lineChart>
      <c:catAx>
        <c:axId val="181353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40840"/>
        <c:crosses val="autoZero"/>
        <c:auto val="1"/>
        <c:lblAlgn val="ctr"/>
        <c:lblOffset val="100"/>
        <c:noMultiLvlLbl val="0"/>
      </c:catAx>
      <c:valAx>
        <c:axId val="181354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53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93128"/>
        <c:axId val="1813596136"/>
      </c:lineChart>
      <c:catAx>
        <c:axId val="181359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96136"/>
        <c:crosses val="autoZero"/>
        <c:auto val="1"/>
        <c:lblAlgn val="ctr"/>
        <c:lblOffset val="100"/>
        <c:noMultiLvlLbl val="0"/>
      </c:catAx>
      <c:valAx>
        <c:axId val="18135961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9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35128"/>
        <c:axId val="1811538136"/>
      </c:lineChart>
      <c:catAx>
        <c:axId val="181153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538136"/>
        <c:crosses val="autoZero"/>
        <c:auto val="1"/>
        <c:lblAlgn val="ctr"/>
        <c:lblOffset val="100"/>
        <c:noMultiLvlLbl val="0"/>
      </c:catAx>
      <c:valAx>
        <c:axId val="18115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153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90424"/>
        <c:axId val="1811593432"/>
      </c:lineChart>
      <c:catAx>
        <c:axId val="18115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593432"/>
        <c:crosses val="autoZero"/>
        <c:auto val="1"/>
        <c:lblAlgn val="ctr"/>
        <c:lblOffset val="100"/>
        <c:noMultiLvlLbl val="0"/>
      </c:catAx>
      <c:valAx>
        <c:axId val="18115934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5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202232"/>
        <c:axId val="1812205240"/>
      </c:lineChart>
      <c:catAx>
        <c:axId val="18122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05240"/>
        <c:crosses val="autoZero"/>
        <c:auto val="1"/>
        <c:lblAlgn val="ctr"/>
        <c:lblOffset val="100"/>
        <c:noMultiLvlLbl val="0"/>
      </c:catAx>
      <c:valAx>
        <c:axId val="181220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22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24520"/>
        <c:axId val="-2122435608"/>
      </c:lineChart>
      <c:catAx>
        <c:axId val="-212282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35608"/>
        <c:crosses val="autoZero"/>
        <c:auto val="1"/>
        <c:lblAlgn val="ctr"/>
        <c:lblOffset val="100"/>
        <c:noMultiLvlLbl val="0"/>
      </c:catAx>
      <c:valAx>
        <c:axId val="-212243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82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250136"/>
        <c:axId val="1812253160"/>
      </c:lineChart>
      <c:catAx>
        <c:axId val="181225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53160"/>
        <c:crosses val="autoZero"/>
        <c:auto val="1"/>
        <c:lblAlgn val="ctr"/>
        <c:lblOffset val="100"/>
        <c:noMultiLvlLbl val="0"/>
      </c:catAx>
      <c:valAx>
        <c:axId val="1812253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225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96312"/>
        <c:axId val="1814399320"/>
      </c:lineChart>
      <c:catAx>
        <c:axId val="18143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99320"/>
        <c:crosses val="autoZero"/>
        <c:auto val="1"/>
        <c:lblAlgn val="ctr"/>
        <c:lblOffset val="100"/>
        <c:noMultiLvlLbl val="0"/>
      </c:catAx>
      <c:valAx>
        <c:axId val="181439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439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51960"/>
        <c:axId val="1814454968"/>
      </c:lineChart>
      <c:catAx>
        <c:axId val="18144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54968"/>
        <c:crosses val="autoZero"/>
        <c:auto val="1"/>
        <c:lblAlgn val="ctr"/>
        <c:lblOffset val="100"/>
        <c:noMultiLvlLbl val="0"/>
      </c:catAx>
      <c:valAx>
        <c:axId val="18144549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45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476456"/>
        <c:axId val="1814479464"/>
      </c:barChart>
      <c:catAx>
        <c:axId val="181447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79464"/>
        <c:crosses val="autoZero"/>
        <c:auto val="1"/>
        <c:lblAlgn val="ctr"/>
        <c:lblOffset val="100"/>
        <c:noMultiLvlLbl val="0"/>
      </c:catAx>
      <c:valAx>
        <c:axId val="181447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447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68584"/>
        <c:axId val="1813171592"/>
      </c:lineChart>
      <c:catAx>
        <c:axId val="181316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171592"/>
        <c:crosses val="autoZero"/>
        <c:auto val="1"/>
        <c:lblAlgn val="ctr"/>
        <c:lblOffset val="100"/>
        <c:noMultiLvlLbl val="0"/>
      </c:catAx>
      <c:valAx>
        <c:axId val="181317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16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23944"/>
        <c:axId val="1813226952"/>
      </c:lineChart>
      <c:catAx>
        <c:axId val="18132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226952"/>
        <c:crosses val="autoZero"/>
        <c:auto val="1"/>
        <c:lblAlgn val="ctr"/>
        <c:lblOffset val="100"/>
        <c:noMultiLvlLbl val="0"/>
      </c:catAx>
      <c:valAx>
        <c:axId val="1813226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322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466920"/>
        <c:axId val="-2037464280"/>
      </c:barChart>
      <c:catAx>
        <c:axId val="-203746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464280"/>
        <c:crosses val="autoZero"/>
        <c:auto val="1"/>
        <c:lblAlgn val="ctr"/>
        <c:lblOffset val="100"/>
        <c:noMultiLvlLbl val="0"/>
      </c:catAx>
      <c:valAx>
        <c:axId val="-203746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746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51432"/>
        <c:axId val="1811654440"/>
      </c:lineChart>
      <c:catAx>
        <c:axId val="181165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54440"/>
        <c:crosses val="autoZero"/>
        <c:auto val="1"/>
        <c:lblAlgn val="ctr"/>
        <c:lblOffset val="100"/>
        <c:noMultiLvlLbl val="0"/>
      </c:catAx>
      <c:valAx>
        <c:axId val="181165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16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10584"/>
        <c:axId val="-2068397800"/>
      </c:lineChart>
      <c:catAx>
        <c:axId val="-20686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97800"/>
        <c:crosses val="autoZero"/>
        <c:auto val="1"/>
        <c:lblAlgn val="ctr"/>
        <c:lblOffset val="100"/>
        <c:noMultiLvlLbl val="0"/>
      </c:catAx>
      <c:valAx>
        <c:axId val="-2068397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6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128312"/>
        <c:axId val="-2068628232"/>
      </c:barChart>
      <c:catAx>
        <c:axId val="18111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28232"/>
        <c:crosses val="autoZero"/>
        <c:auto val="1"/>
        <c:lblAlgn val="ctr"/>
        <c:lblOffset val="100"/>
        <c:noMultiLvlLbl val="0"/>
      </c:catAx>
      <c:valAx>
        <c:axId val="-206862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11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08088"/>
        <c:axId val="-2065731608"/>
      </c:lineChart>
      <c:catAx>
        <c:axId val="-20660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31608"/>
        <c:crosses val="autoZero"/>
        <c:auto val="1"/>
        <c:lblAlgn val="ctr"/>
        <c:lblOffset val="100"/>
        <c:noMultiLvlLbl val="0"/>
      </c:catAx>
      <c:valAx>
        <c:axId val="-20657316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00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306248"/>
        <c:axId val="1812309272"/>
      </c:lineChart>
      <c:catAx>
        <c:axId val="181230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09272"/>
        <c:crosses val="autoZero"/>
        <c:auto val="1"/>
        <c:lblAlgn val="ctr"/>
        <c:lblOffset val="100"/>
        <c:noMultiLvlLbl val="0"/>
      </c:catAx>
      <c:valAx>
        <c:axId val="181230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230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37880"/>
        <c:axId val="-2113049448"/>
      </c:lineChart>
      <c:catAx>
        <c:axId val="-20687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49448"/>
        <c:crosses val="autoZero"/>
        <c:auto val="1"/>
        <c:lblAlgn val="ctr"/>
        <c:lblOffset val="100"/>
        <c:noMultiLvlLbl val="0"/>
      </c:catAx>
      <c:valAx>
        <c:axId val="-211304944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7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969528"/>
        <c:axId val="1810972536"/>
      </c:barChart>
      <c:catAx>
        <c:axId val="18109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972536"/>
        <c:crosses val="autoZero"/>
        <c:auto val="1"/>
        <c:lblAlgn val="ctr"/>
        <c:lblOffset val="100"/>
        <c:noMultiLvlLbl val="0"/>
      </c:catAx>
      <c:valAx>
        <c:axId val="181097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96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251512"/>
        <c:axId val="-2037507960"/>
      </c:lineChart>
      <c:catAx>
        <c:axId val="-203825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507960"/>
        <c:crosses val="autoZero"/>
        <c:auto val="1"/>
        <c:lblAlgn val="ctr"/>
        <c:lblOffset val="100"/>
        <c:noMultiLvlLbl val="0"/>
      </c:catAx>
      <c:valAx>
        <c:axId val="-203750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25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20232"/>
        <c:axId val="-2038317960"/>
      </c:lineChart>
      <c:catAx>
        <c:axId val="-203832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317960"/>
        <c:crosses val="autoZero"/>
        <c:auto val="1"/>
        <c:lblAlgn val="ctr"/>
        <c:lblOffset val="100"/>
        <c:noMultiLvlLbl val="0"/>
      </c:catAx>
      <c:valAx>
        <c:axId val="-203831796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32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423752"/>
        <c:axId val="-2037420744"/>
      </c:barChart>
      <c:catAx>
        <c:axId val="-203742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420744"/>
        <c:crosses val="autoZero"/>
        <c:auto val="1"/>
        <c:lblAlgn val="ctr"/>
        <c:lblOffset val="100"/>
        <c:noMultiLvlLbl val="0"/>
      </c:catAx>
      <c:valAx>
        <c:axId val="-203742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742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35208"/>
        <c:axId val="1814538216"/>
      </c:lineChart>
      <c:catAx>
        <c:axId val="18145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538216"/>
        <c:crosses val="autoZero"/>
        <c:auto val="1"/>
        <c:lblAlgn val="ctr"/>
        <c:lblOffset val="100"/>
        <c:noMultiLvlLbl val="0"/>
      </c:catAx>
      <c:valAx>
        <c:axId val="18145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45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90648"/>
        <c:axId val="1814593656"/>
      </c:lineChart>
      <c:catAx>
        <c:axId val="181459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593656"/>
        <c:crosses val="autoZero"/>
        <c:auto val="1"/>
        <c:lblAlgn val="ctr"/>
        <c:lblOffset val="100"/>
        <c:noMultiLvlLbl val="0"/>
      </c:catAx>
      <c:valAx>
        <c:axId val="1814593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459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615080"/>
        <c:axId val="1814618088"/>
      </c:barChart>
      <c:catAx>
        <c:axId val="18146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618088"/>
        <c:crosses val="autoZero"/>
        <c:auto val="1"/>
        <c:lblAlgn val="ctr"/>
        <c:lblOffset val="100"/>
        <c:noMultiLvlLbl val="0"/>
      </c:catAx>
      <c:valAx>
        <c:axId val="181461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461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027624"/>
        <c:axId val="1811030632"/>
      </c:lineChart>
      <c:catAx>
        <c:axId val="181102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030632"/>
        <c:crosses val="autoZero"/>
        <c:auto val="1"/>
        <c:lblAlgn val="ctr"/>
        <c:lblOffset val="100"/>
        <c:noMultiLvlLbl val="0"/>
      </c:catAx>
      <c:valAx>
        <c:axId val="181103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102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73096"/>
        <c:axId val="-2066170152"/>
      </c:lineChart>
      <c:catAx>
        <c:axId val="-20661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70152"/>
        <c:crosses val="autoZero"/>
        <c:auto val="1"/>
        <c:lblAlgn val="ctr"/>
        <c:lblOffset val="100"/>
        <c:noMultiLvlLbl val="0"/>
      </c:catAx>
      <c:valAx>
        <c:axId val="-206617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1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693816"/>
        <c:axId val="1811696824"/>
      </c:lineChart>
      <c:catAx>
        <c:axId val="181169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96824"/>
        <c:crosses val="autoZero"/>
        <c:auto val="1"/>
        <c:lblAlgn val="ctr"/>
        <c:lblOffset val="100"/>
        <c:noMultiLvlLbl val="0"/>
      </c:catAx>
      <c:valAx>
        <c:axId val="18116968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169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44648"/>
        <c:axId val="-2122822520"/>
      </c:lineChart>
      <c:catAx>
        <c:axId val="-206614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22520"/>
        <c:crosses val="autoZero"/>
        <c:auto val="1"/>
        <c:lblAlgn val="ctr"/>
        <c:lblOffset val="100"/>
        <c:noMultiLvlLbl val="0"/>
      </c:catAx>
      <c:valAx>
        <c:axId val="-2122822520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14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15608"/>
        <c:axId val="1813618616"/>
      </c:lineChart>
      <c:catAx>
        <c:axId val="18136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618616"/>
        <c:crosses val="autoZero"/>
        <c:auto val="1"/>
        <c:lblAlgn val="ctr"/>
        <c:lblOffset val="100"/>
        <c:noMultiLvlLbl val="0"/>
      </c:catAx>
      <c:valAx>
        <c:axId val="181361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36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30696"/>
        <c:axId val="-2122566328"/>
      </c:lineChart>
      <c:catAx>
        <c:axId val="-21227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66328"/>
        <c:crosses val="autoZero"/>
        <c:auto val="1"/>
        <c:lblAlgn val="ctr"/>
        <c:lblOffset val="100"/>
        <c:noMultiLvlLbl val="0"/>
      </c:catAx>
      <c:valAx>
        <c:axId val="-21225663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73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06920"/>
        <c:axId val="-2123204056"/>
      </c:lineChart>
      <c:catAx>
        <c:axId val="-212320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04056"/>
        <c:crosses val="autoZero"/>
        <c:auto val="1"/>
        <c:lblAlgn val="ctr"/>
        <c:lblOffset val="100"/>
        <c:noMultiLvlLbl val="0"/>
      </c:catAx>
      <c:valAx>
        <c:axId val="-212320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20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45"/>
  <sheetViews>
    <sheetView topLeftCell="DV1" workbookViewId="0">
      <selection activeCell="EJ7" sqref="E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</row>
    <row r="5" spans="1:14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</row>
    <row r="6" spans="1:140">
      <c r="A6" s="10"/>
      <c r="B6" s="34">
        <f>SUM(D6:MI6)</f>
        <v>-113586.76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</row>
    <row r="7" spans="1:14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</row>
    <row r="8" spans="1:140">
      <c r="A8" s="8">
        <f>B8/F2</f>
        <v>-3.4186795072441473E-3</v>
      </c>
      <c r="B8" s="7">
        <f>SUM(D8:MI8)</f>
        <v>-2156.503033169608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" si="64">EJ6/EJ7</f>
        <v>-14.148606811145513</v>
      </c>
    </row>
    <row r="9" spans="1:14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</row>
    <row r="10" spans="1:140">
      <c r="A10" s="10"/>
      <c r="B10" s="10">
        <f>B6/B8</f>
        <v>52.671736720467877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9"/>
  <sheetViews>
    <sheetView topLeftCell="FF1" workbookViewId="0">
      <selection activeCell="FT7" sqref="F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6">
      <c r="C2" s="1" t="s">
        <v>20</v>
      </c>
      <c r="D2" s="1" t="s">
        <v>7</v>
      </c>
      <c r="E2">
        <v>16.73</v>
      </c>
      <c r="F2">
        <f>E2*10000</f>
        <v>167300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-10216.640000000007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</row>
    <row r="7" spans="1:17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</row>
    <row r="8" spans="1:176">
      <c r="A8" s="8">
        <f>B8/F2</f>
        <v>-1.4420672302724962E-2</v>
      </c>
      <c r="B8" s="7">
        <f>SUM(D8:MI8)</f>
        <v>-2412.5784762458861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" si="83">FT6/FT7</f>
        <v>-190.25629290617849</v>
      </c>
    </row>
    <row r="9" spans="1:17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</row>
    <row r="10" spans="1:176">
      <c r="B10" s="10">
        <f>B6/B8</f>
        <v>4.2347389320565023</v>
      </c>
    </row>
    <row r="12" spans="1:176">
      <c r="C12" s="17" t="s">
        <v>26</v>
      </c>
      <c r="D12" s="17" t="s">
        <v>27</v>
      </c>
    </row>
    <row r="13" spans="1:176">
      <c r="C13" s="10">
        <v>400</v>
      </c>
      <c r="D13" s="10">
        <v>8.4030000000000005</v>
      </c>
    </row>
    <row r="14" spans="1:176">
      <c r="A14" s="1" t="s">
        <v>29</v>
      </c>
      <c r="B14" s="23">
        <v>42991</v>
      </c>
      <c r="C14">
        <v>2000</v>
      </c>
      <c r="D14">
        <v>4.75</v>
      </c>
    </row>
    <row r="15" spans="1:176">
      <c r="A15" s="1" t="s">
        <v>29</v>
      </c>
      <c r="B15" s="11">
        <v>42993</v>
      </c>
      <c r="C15">
        <v>2000</v>
      </c>
      <c r="D15">
        <v>4.71</v>
      </c>
    </row>
    <row r="16" spans="1:17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20"/>
  <sheetViews>
    <sheetView topLeftCell="FK1" workbookViewId="0">
      <selection activeCell="FT7" sqref="F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-39921.359999999971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</row>
    <row r="7" spans="1:17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</row>
    <row r="8" spans="1:176">
      <c r="A8" s="8">
        <f>B8/F2</f>
        <v>-2.406633216670219E-2</v>
      </c>
      <c r="B8" s="7">
        <f>SUM(D8:MI8)</f>
        <v>-2279.0816561866973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" si="82">FT6/FT7</f>
        <v>-91.940095302927162</v>
      </c>
    </row>
    <row r="9" spans="1:17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</row>
    <row r="10" spans="1:176">
      <c r="B10">
        <f>B6/B8</f>
        <v>17.516423727790166</v>
      </c>
    </row>
    <row r="16" spans="1:17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D1" workbookViewId="0">
      <selection activeCell="FT7" sqref="F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6">
      <c r="C2" s="1" t="s">
        <v>11</v>
      </c>
      <c r="D2" s="1" t="s">
        <v>7</v>
      </c>
      <c r="E2">
        <v>4.05</v>
      </c>
      <c r="F2">
        <f>E2*10000</f>
        <v>40500</v>
      </c>
    </row>
    <row r="3" spans="1:176">
      <c r="C3" s="1" t="s">
        <v>1</v>
      </c>
    </row>
    <row r="4" spans="1:17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 s="27" customFormat="1">
      <c r="B6" s="28">
        <f>SUM(D6:MI6)</f>
        <v>-24261.619999999984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</row>
    <row r="7" spans="1:17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</row>
    <row r="8" spans="1:176">
      <c r="A8" s="8">
        <f>B8/F2</f>
        <v>-5.1465524272141648E-2</v>
      </c>
      <c r="B8" s="7">
        <f>SUM(D8:MI8)</f>
        <v>-2084.3537330217368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" si="82">FT6/FT7</f>
        <v>-8.0412595005428873</v>
      </c>
    </row>
    <row r="9" spans="1:17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</row>
    <row r="10" spans="1:176">
      <c r="B10" s="10">
        <f>B6/B8</f>
        <v>11.639876483358389</v>
      </c>
    </row>
    <row r="12" spans="1:176">
      <c r="C12" s="17" t="s">
        <v>26</v>
      </c>
      <c r="D12" s="17" t="s">
        <v>27</v>
      </c>
    </row>
    <row r="13" spans="1:176">
      <c r="C13" s="10">
        <v>300</v>
      </c>
      <c r="D13" s="10">
        <v>27.286999999999999</v>
      </c>
    </row>
    <row r="14" spans="1:17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W1" workbookViewId="0">
      <selection activeCell="FK7" sqref="F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7">
      <c r="C2" s="1" t="s">
        <v>8</v>
      </c>
      <c r="D2" s="1" t="s">
        <v>7</v>
      </c>
      <c r="E2">
        <v>220.39</v>
      </c>
      <c r="F2">
        <f>E2*10000</f>
        <v>2203900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</row>
    <row r="6" spans="1:167">
      <c r="B6" s="15">
        <f>SUM(D6:MI6)</f>
        <v>-141954.06999999992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</row>
    <row r="7" spans="1:16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</row>
    <row r="8" spans="1:167">
      <c r="A8" s="8">
        <f>B8/F2</f>
        <v>-2.6187414419707209E-2</v>
      </c>
      <c r="B8" s="7">
        <f>SUM(D8:MI8)</f>
        <v>-57714.442639592715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</row>
    <row r="9" spans="1:16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</row>
    <row r="10" spans="1:167">
      <c r="T10" s="22" t="s">
        <v>49</v>
      </c>
      <c r="FE10" t="s">
        <v>82</v>
      </c>
    </row>
    <row r="13" spans="1:167">
      <c r="C13" s="1" t="s">
        <v>26</v>
      </c>
      <c r="D13" s="1" t="s">
        <v>27</v>
      </c>
      <c r="E13" s="1" t="s">
        <v>47</v>
      </c>
    </row>
    <row r="14" spans="1:16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5"/>
  <sheetViews>
    <sheetView topLeftCell="FJ1" workbookViewId="0">
      <selection activeCell="FT7" sqref="F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6">
      <c r="C2" s="1" t="s">
        <v>9</v>
      </c>
      <c r="D2" s="1" t="s">
        <v>7</v>
      </c>
      <c r="E2">
        <v>9.6</v>
      </c>
      <c r="F2">
        <f>E2*10000</f>
        <v>96000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-72606.75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</row>
    <row r="7" spans="1:17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</row>
    <row r="8" spans="1:176">
      <c r="A8" s="8">
        <f>B8/F2</f>
        <v>-0.12471829785689734</v>
      </c>
      <c r="B8" s="7">
        <f>SUM(D8:MI8)</f>
        <v>-11972.956594262145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</row>
    <row r="9" spans="1:17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</row>
    <row r="12" spans="1:176">
      <c r="C12" s="1" t="s">
        <v>26</v>
      </c>
      <c r="D12" s="1" t="s">
        <v>27</v>
      </c>
      <c r="E12" s="1" t="s">
        <v>30</v>
      </c>
    </row>
    <row r="13" spans="1:17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6">
      <c r="C14" s="12"/>
      <c r="D14" s="13"/>
      <c r="E14" s="13"/>
    </row>
    <row r="15" spans="1:17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8"/>
  <sheetViews>
    <sheetView topLeftCell="FE1" workbookViewId="0">
      <selection activeCell="FT7" sqref="F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-67884.81000000007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</row>
    <row r="7" spans="1:17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</row>
    <row r="8" spans="1:176">
      <c r="A8" s="8">
        <f>B8/F2</f>
        <v>-2.3754239315424239E-2</v>
      </c>
      <c r="B8" s="7">
        <f>SUM(D8:MI8)</f>
        <v>-18841.862624994505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" si="80">FT6/FT7</f>
        <v>-82.31525423728813</v>
      </c>
    </row>
    <row r="9" spans="1:17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</row>
    <row r="14" spans="1:176">
      <c r="C14" s="1" t="s">
        <v>26</v>
      </c>
      <c r="D14" s="1" t="s">
        <v>27</v>
      </c>
      <c r="E14" s="1" t="s">
        <v>30</v>
      </c>
    </row>
    <row r="15" spans="1:17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5"/>
  <sheetViews>
    <sheetView topLeftCell="FE1" workbookViewId="0">
      <selection activeCell="FT7" sqref="F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6">
      <c r="C2" s="1" t="s">
        <v>14</v>
      </c>
      <c r="D2" s="1" t="s">
        <v>7</v>
      </c>
      <c r="E2">
        <v>19.88</v>
      </c>
      <c r="F2">
        <f>E2*10000</f>
        <v>198800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-23598.360000000008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</row>
    <row r="7" spans="1:17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</row>
    <row r="8" spans="1:176">
      <c r="A8" s="8">
        <f>B8/F2</f>
        <v>-2.6836123217429671E-2</v>
      </c>
      <c r="B8" s="7">
        <f>SUM(D8:MI8)</f>
        <v>-5335.0212956250189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" si="82">FT6/FT7</f>
        <v>-143.54237288135596</v>
      </c>
    </row>
    <row r="9" spans="1:17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</row>
    <row r="10" spans="1:17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6">
      <c r="C13" s="17" t="s">
        <v>26</v>
      </c>
      <c r="D13" s="17" t="s">
        <v>27</v>
      </c>
      <c r="E13" s="1" t="s">
        <v>35</v>
      </c>
    </row>
    <row r="14" spans="1:17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C1" workbookViewId="0">
      <selection activeCell="FT7" sqref="F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-60732.640000000014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</row>
    <row r="7" spans="1:17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</row>
    <row r="8" spans="1:176">
      <c r="A8" s="8">
        <f>B8/F2</f>
        <v>-9.3795194262624101E-3</v>
      </c>
      <c r="B8" s="7">
        <f>SUM(D8:MI8)</f>
        <v>-16745.256031706282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" si="82">FT6/FT7</f>
        <v>-71.102981029810294</v>
      </c>
    </row>
    <row r="9" spans="1:17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</row>
    <row r="10" spans="1:176">
      <c r="B10">
        <f>B6/B8</f>
        <v>3.6268564592267731</v>
      </c>
      <c r="U10" s="1" t="s">
        <v>51</v>
      </c>
      <c r="V10" s="1" t="s">
        <v>41</v>
      </c>
    </row>
    <row r="12" spans="1:176">
      <c r="C12" s="1" t="s">
        <v>26</v>
      </c>
      <c r="D12" s="1" t="s">
        <v>27</v>
      </c>
    </row>
    <row r="13" spans="1:176">
      <c r="C13">
        <v>800</v>
      </c>
      <c r="D13">
        <v>9.1660000000000004</v>
      </c>
    </row>
    <row r="14" spans="1:17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3"/>
  <sheetViews>
    <sheetView topLeftCell="EU1" workbookViewId="0">
      <selection activeCell="FF7" sqref="F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2">
      <c r="C2" s="1" t="s">
        <v>53</v>
      </c>
      <c r="D2" s="1" t="s">
        <v>7</v>
      </c>
      <c r="E2">
        <v>12.56</v>
      </c>
      <c r="F2">
        <f>E2*10000</f>
        <v>125600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</row>
    <row r="6" spans="1:162">
      <c r="B6" s="15">
        <f>SUM(D6:MI6)</f>
        <v>483646.67000000027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</row>
    <row r="7" spans="1:16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</row>
    <row r="8" spans="1:162">
      <c r="A8" s="8">
        <f>B8/F2</f>
        <v>6.5128308145098249E-3</v>
      </c>
      <c r="B8" s="7">
        <f>SUM(D8:MI8)</f>
        <v>818.01155030243399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" si="75">FF6/FF7</f>
        <v>0.56081988740132527</v>
      </c>
    </row>
    <row r="9" spans="1:16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</row>
    <row r="10" spans="1:162">
      <c r="B10">
        <f>B6/B8</f>
        <v>591.24674929246066</v>
      </c>
    </row>
    <row r="12" spans="1:162">
      <c r="C12" s="17" t="s">
        <v>26</v>
      </c>
      <c r="D12" s="17" t="s">
        <v>27</v>
      </c>
    </row>
    <row r="13" spans="1:16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D1" workbookViewId="0">
      <selection activeCell="FT7" sqref="F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6">
      <c r="C2" s="1" t="s">
        <v>19</v>
      </c>
      <c r="D2" s="1" t="s">
        <v>7</v>
      </c>
      <c r="E2">
        <v>19.34</v>
      </c>
      <c r="F2">
        <f>E2*10000</f>
        <v>193400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-27313.909999999989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</row>
    <row r="7" spans="1:17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</row>
    <row r="8" spans="1:176">
      <c r="A8" s="8">
        <f>B8/F2</f>
        <v>-5.1170661503081569E-2</v>
      </c>
      <c r="B8" s="7">
        <f>SUM(D8:MI8)</f>
        <v>-9896.4059346959748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" si="82">FT6/FT7</f>
        <v>19.354085603112843</v>
      </c>
    </row>
    <row r="9" spans="1:17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</row>
    <row r="10" spans="1:176">
      <c r="DY10" s="1" t="s">
        <v>41</v>
      </c>
    </row>
    <row r="12" spans="1:176">
      <c r="C12" s="17" t="s">
        <v>26</v>
      </c>
      <c r="D12" s="17" t="s">
        <v>27</v>
      </c>
    </row>
    <row r="13" spans="1:176">
      <c r="C13" s="10">
        <v>600</v>
      </c>
      <c r="D13" s="10">
        <v>7.2480000000000002</v>
      </c>
    </row>
    <row r="14" spans="1:17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B1" workbookViewId="0">
      <selection activeCell="FT7" sqref="F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6">
      <c r="C2" s="1" t="s">
        <v>21</v>
      </c>
      <c r="D2" s="1" t="s">
        <v>7</v>
      </c>
      <c r="E2">
        <v>5.4</v>
      </c>
      <c r="F2">
        <f>E2*10000</f>
        <v>54000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-6564.4100000000035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</row>
    <row r="7" spans="1:17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</row>
    <row r="8" spans="1:176">
      <c r="A8" s="8">
        <f>B8/F2</f>
        <v>-2.2180190326458619E-2</v>
      </c>
      <c r="B8" s="7">
        <f>SUM(D8:MI8)</f>
        <v>-1197.7302776287654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" si="82">FT6/FT7</f>
        <v>-5.0281030444964872</v>
      </c>
    </row>
    <row r="9" spans="1:17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</row>
    <row r="12" spans="1:176">
      <c r="C12" s="17" t="s">
        <v>26</v>
      </c>
      <c r="D12" s="17" t="s">
        <v>27</v>
      </c>
    </row>
    <row r="13" spans="1:176">
      <c r="C13" s="10">
        <v>300</v>
      </c>
      <c r="D13" s="10">
        <v>8.4870000000000001</v>
      </c>
    </row>
    <row r="14" spans="1:17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3"/>
  <sheetViews>
    <sheetView tabSelected="1" topLeftCell="EG1" workbookViewId="0">
      <selection activeCell="FA7" sqref="F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7">
      <c r="C2" s="1" t="s">
        <v>58</v>
      </c>
      <c r="D2" s="1" t="s">
        <v>7</v>
      </c>
      <c r="E2">
        <v>7.83</v>
      </c>
      <c r="F2">
        <f>E2*10000</f>
        <v>78300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</row>
    <row r="6" spans="1:157">
      <c r="B6" s="15">
        <f>SUM(D6:MI6)</f>
        <v>-6916.58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</row>
    <row r="7" spans="1:15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</row>
    <row r="8" spans="1:157">
      <c r="A8" s="8">
        <f>B8/F2</f>
        <v>-7.5316480809315177E-3</v>
      </c>
      <c r="B8" s="7">
        <f>SUM(D8:MI8)</f>
        <v>-589.72804473693782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" si="73">FA6/FA7</f>
        <v>-13.529646902065291</v>
      </c>
    </row>
    <row r="9" spans="1:15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</row>
    <row r="12" spans="1:157">
      <c r="C12" s="17" t="s">
        <v>26</v>
      </c>
      <c r="D12" s="17" t="s">
        <v>27</v>
      </c>
    </row>
    <row r="13" spans="1:1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J7" sqref="B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-81733.01999999999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-2.0255316157865133E-2</v>
      </c>
      <c r="B8" s="7">
        <f>SUM(D8:MI8)</f>
        <v>-1324.6976767243798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T1" workbookViewId="0">
      <selection activeCell="BJ7" sqref="B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-30552.46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-3.0699648316369339E-3</v>
      </c>
      <c r="B8" s="7">
        <f>SUM(D8:MI8)</f>
        <v>-319.58333897340481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7"/>
  <sheetViews>
    <sheetView topLeftCell="FC1" workbookViewId="0">
      <selection activeCell="FT7" sqref="F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117671.87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</row>
    <row r="7" spans="1:17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</row>
    <row r="8" spans="1:176">
      <c r="A8" s="8">
        <f>B8/F2</f>
        <v>2.095491497664807E-3</v>
      </c>
      <c r="B8" s="7">
        <f>SUM(D8:MI8)</f>
        <v>20024.097653385365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</row>
    <row r="9" spans="1:17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</row>
    <row r="10" spans="1:176">
      <c r="B10" s="10">
        <f>B6/B8</f>
        <v>5.876512991341003</v>
      </c>
    </row>
    <row r="12" spans="1:176">
      <c r="C12" s="17" t="s">
        <v>26</v>
      </c>
      <c r="D12" s="17" t="s">
        <v>27</v>
      </c>
    </row>
    <row r="13" spans="1:176">
      <c r="C13" s="10">
        <v>1000</v>
      </c>
      <c r="D13" s="10">
        <v>7.5910000000000002</v>
      </c>
    </row>
    <row r="14" spans="1:176">
      <c r="C14">
        <v>900</v>
      </c>
      <c r="D14">
        <v>5.9</v>
      </c>
    </row>
    <row r="15" spans="1:176">
      <c r="A15" s="1" t="s">
        <v>28</v>
      </c>
      <c r="B15" s="38">
        <v>11232</v>
      </c>
      <c r="C15">
        <v>1900</v>
      </c>
      <c r="D15">
        <v>6</v>
      </c>
    </row>
    <row r="16" spans="1:17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7"/>
  <sheetViews>
    <sheetView topLeftCell="FE1" workbookViewId="0">
      <selection activeCell="FT7" sqref="F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6">
      <c r="C2" s="1" t="s">
        <v>17</v>
      </c>
      <c r="D2" s="1" t="s">
        <v>7</v>
      </c>
      <c r="E2">
        <v>220.9</v>
      </c>
      <c r="F2">
        <f>E2*10000</f>
        <v>2209000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163325.31999999992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</row>
    <row r="7" spans="1:17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</row>
    <row r="8" spans="1:176">
      <c r="A8" s="8">
        <f>B8/F2</f>
        <v>8.3147834387825685E-3</v>
      </c>
      <c r="B8" s="7">
        <f>SUM(D8:MI8)</f>
        <v>18367.356616270696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" si="82">FT6/FT7</f>
        <v>-63.234848484848477</v>
      </c>
    </row>
    <row r="9" spans="1:17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</row>
    <row r="10" spans="1:176">
      <c r="B10" s="10">
        <f>B6/B8</f>
        <v>8.8921516259622475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6">
      <c r="AB11" s="1" t="s">
        <v>61</v>
      </c>
    </row>
    <row r="13" spans="1:176">
      <c r="C13" s="17" t="s">
        <v>26</v>
      </c>
      <c r="D13" s="17" t="s">
        <v>27</v>
      </c>
      <c r="E13" s="1" t="s">
        <v>28</v>
      </c>
    </row>
    <row r="14" spans="1:17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5"/>
  <sheetViews>
    <sheetView topLeftCell="EO1" workbookViewId="0">
      <selection activeCell="EW7" sqref="E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3">
      <c r="C2" s="1" t="s">
        <v>33</v>
      </c>
      <c r="D2" s="1" t="s">
        <v>7</v>
      </c>
      <c r="E2">
        <v>11.94</v>
      </c>
      <c r="F2">
        <f>E2*10000</f>
        <v>119400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</row>
    <row r="6" spans="1:153">
      <c r="B6" s="15">
        <f>SUM(D6:MI6)</f>
        <v>-28788.620000000014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</row>
    <row r="7" spans="1:15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</row>
    <row r="8" spans="1:153">
      <c r="A8" s="8">
        <f>B8/F2</f>
        <v>-5.3632500987539071E-2</v>
      </c>
      <c r="B8" s="7">
        <f>SUM(D8:MI8)</f>
        <v>-6403.7206179121649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" si="71">EW6/EW7</f>
        <v>-12.087378640776699</v>
      </c>
    </row>
    <row r="9" spans="1:15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</row>
    <row r="10" spans="1:153">
      <c r="B10">
        <f>B6/B8</f>
        <v>4.4956083685902746</v>
      </c>
      <c r="DF10" t="s">
        <v>82</v>
      </c>
    </row>
    <row r="12" spans="1:153">
      <c r="C12" s="17" t="s">
        <v>26</v>
      </c>
      <c r="D12" s="17" t="s">
        <v>27</v>
      </c>
    </row>
    <row r="13" spans="1:153">
      <c r="C13" s="10">
        <v>800</v>
      </c>
      <c r="D13" s="10">
        <v>14.318</v>
      </c>
    </row>
    <row r="14" spans="1:15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7"/>
  <sheetViews>
    <sheetView topLeftCell="FL1" workbookViewId="0">
      <selection activeCell="FT7" sqref="F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</row>
    <row r="6" spans="1:176">
      <c r="B6" s="15">
        <f>SUM(D6:MI6)</f>
        <v>73895.149999999936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</row>
    <row r="7" spans="1:17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</row>
    <row r="8" spans="1:176">
      <c r="A8" s="8">
        <f>B8/F2</f>
        <v>2.6074149717395735E-3</v>
      </c>
      <c r="B8" s="7">
        <f>SUM(D8:MI8)</f>
        <v>7705.4327244847882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" si="82">FT6/FT7</f>
        <v>-350.77331606217615</v>
      </c>
    </row>
    <row r="9" spans="1:17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</row>
    <row r="10" spans="1:176">
      <c r="B10">
        <f>B6/B8</f>
        <v>9.5900065112749164</v>
      </c>
      <c r="AJ10" t="s">
        <v>65</v>
      </c>
    </row>
    <row r="12" spans="1:176">
      <c r="C12" s="17" t="s">
        <v>26</v>
      </c>
      <c r="D12" s="17" t="s">
        <v>27</v>
      </c>
      <c r="E12" s="1" t="s">
        <v>30</v>
      </c>
    </row>
    <row r="13" spans="1:17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6">
      <c r="A14" s="1" t="s">
        <v>29</v>
      </c>
      <c r="B14" s="16">
        <v>43040</v>
      </c>
      <c r="C14">
        <v>1700</v>
      </c>
      <c r="D14">
        <v>8.23</v>
      </c>
    </row>
    <row r="15" spans="1:176">
      <c r="A15" s="1" t="s">
        <v>29</v>
      </c>
      <c r="B15" s="16">
        <v>43054</v>
      </c>
      <c r="C15">
        <v>2400</v>
      </c>
      <c r="D15">
        <v>8.34</v>
      </c>
    </row>
    <row r="16" spans="1:17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5"/>
  <sheetViews>
    <sheetView topLeftCell="DD1" workbookViewId="0">
      <selection activeCell="DN7" sqref="D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</row>
    <row r="6" spans="1:118">
      <c r="B6" s="15">
        <f>SUM(D6:MI6)</f>
        <v>18994.390000000032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</row>
    <row r="7" spans="1:11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</row>
    <row r="8" spans="1:118">
      <c r="A8" s="8">
        <f>B8/F2</f>
        <v>-2.4919782273305026E-2</v>
      </c>
      <c r="B8" s="7">
        <f>SUM(D8:MI8)</f>
        <v>-1427.9035242603782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</row>
    <row r="9" spans="1:11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</row>
    <row r="10" spans="1:118">
      <c r="B10" s="10">
        <f>B6/B8</f>
        <v>-13.302292260843531</v>
      </c>
      <c r="CC10" s="1" t="s">
        <v>75</v>
      </c>
      <c r="CD10" s="1" t="s">
        <v>83</v>
      </c>
    </row>
    <row r="12" spans="1:118">
      <c r="C12" s="1" t="s">
        <v>26</v>
      </c>
      <c r="D12" s="1" t="s">
        <v>27</v>
      </c>
      <c r="E12" s="1" t="s">
        <v>28</v>
      </c>
    </row>
    <row r="13" spans="1:11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8">
      <c r="A14" s="1" t="s">
        <v>29</v>
      </c>
      <c r="B14" s="11">
        <v>42999</v>
      </c>
      <c r="C14">
        <v>1000</v>
      </c>
      <c r="D14">
        <v>18.510000000000002</v>
      </c>
    </row>
    <row r="15" spans="1:11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2018-04-27T09:14:10Z</dcterms:modified>
</cp:coreProperties>
</file>