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T8" i="20" l="1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<sst xmlns="http://schemas.openxmlformats.org/spreadsheetml/2006/main" count="325" uniqueCount="84">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</sst>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32824"/>
        <c:axId val="2065519560"/>
      </c:lineChart>
      <c:catAx>
        <c:axId val="206553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19560"/>
        <c:crosses val="autoZero"/>
        <c:auto val="1"/>
        <c:lblAlgn val="ctr"/>
        <c:lblOffset val="100"/>
        <c:tickLblSkip val="2"/>
        <c:noMultiLvlLbl val="0"/>
      </c:catAx>
      <c:valAx>
        <c:axId val="206551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53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55448"/>
        <c:axId val="2146600760"/>
      </c:lineChart>
      <c:catAx>
        <c:axId val="214705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00760"/>
        <c:crosses val="autoZero"/>
        <c:auto val="1"/>
        <c:lblAlgn val="ctr"/>
        <c:lblOffset val="100"/>
        <c:noMultiLvlLbl val="0"/>
      </c:catAx>
      <c:valAx>
        <c:axId val="214660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05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18808"/>
        <c:axId val="2074432648"/>
      </c:lineChart>
      <c:catAx>
        <c:axId val="207441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432648"/>
        <c:crosses val="autoZero"/>
        <c:auto val="1"/>
        <c:lblAlgn val="ctr"/>
        <c:lblOffset val="100"/>
        <c:noMultiLvlLbl val="0"/>
      </c:catAx>
      <c:valAx>
        <c:axId val="207443264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41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  <c:pt idx="39">
                  <c:v>-699.35</c:v>
                </c:pt>
                <c:pt idx="40">
                  <c:v>-3663.81</c:v>
                </c:pt>
                <c:pt idx="41">
                  <c:v>-7513.56</c:v>
                </c:pt>
                <c:pt idx="42">
                  <c:v>412.66</c:v>
                </c:pt>
                <c:pt idx="43">
                  <c:v>-1082.31</c:v>
                </c:pt>
                <c:pt idx="44">
                  <c:v>-637.13</c:v>
                </c:pt>
                <c:pt idx="45">
                  <c:v>-123.49</c:v>
                </c:pt>
                <c:pt idx="46">
                  <c:v>1106.0</c:v>
                </c:pt>
                <c:pt idx="47">
                  <c:v>-222.02</c:v>
                </c:pt>
                <c:pt idx="48">
                  <c:v>-2525.03</c:v>
                </c:pt>
                <c:pt idx="49">
                  <c:v>-2367.62</c:v>
                </c:pt>
                <c:pt idx="50">
                  <c:v>807.55</c:v>
                </c:pt>
                <c:pt idx="51">
                  <c:v>-1927.67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064600"/>
        <c:axId val="2147053112"/>
      </c:barChart>
      <c:catAx>
        <c:axId val="214706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053112"/>
        <c:crosses val="autoZero"/>
        <c:auto val="1"/>
        <c:lblAlgn val="ctr"/>
        <c:lblOffset val="100"/>
        <c:noMultiLvlLbl val="0"/>
      </c:catAx>
      <c:valAx>
        <c:axId val="214705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06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65800"/>
        <c:axId val="2142868472"/>
      </c:lineChart>
      <c:catAx>
        <c:axId val="214286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868472"/>
        <c:crosses val="autoZero"/>
        <c:auto val="1"/>
        <c:lblAlgn val="ctr"/>
        <c:lblOffset val="100"/>
        <c:noMultiLvlLbl val="0"/>
      </c:catAx>
      <c:valAx>
        <c:axId val="214286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86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08520"/>
        <c:axId val="2142811528"/>
      </c:lineChart>
      <c:catAx>
        <c:axId val="214280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811528"/>
        <c:crosses val="autoZero"/>
        <c:auto val="1"/>
        <c:lblAlgn val="ctr"/>
        <c:lblOffset val="100"/>
        <c:noMultiLvlLbl val="0"/>
      </c:catAx>
      <c:valAx>
        <c:axId val="214281152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80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  <c:pt idx="153">
                  <c:v>16204.12</c:v>
                </c:pt>
                <c:pt idx="154">
                  <c:v>-10778.27</c:v>
                </c:pt>
                <c:pt idx="155">
                  <c:v>-2673.03</c:v>
                </c:pt>
                <c:pt idx="156">
                  <c:v>-2532.23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573560"/>
        <c:axId val="2147424856"/>
      </c:barChart>
      <c:catAx>
        <c:axId val="203057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424856"/>
        <c:crosses val="autoZero"/>
        <c:auto val="1"/>
        <c:lblAlgn val="ctr"/>
        <c:lblOffset val="100"/>
        <c:noMultiLvlLbl val="0"/>
      </c:catAx>
      <c:valAx>
        <c:axId val="2147424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057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339784"/>
        <c:axId val="-2139332184"/>
      </c:lineChart>
      <c:catAx>
        <c:axId val="-213933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32184"/>
        <c:crosses val="autoZero"/>
        <c:auto val="1"/>
        <c:lblAlgn val="ctr"/>
        <c:lblOffset val="100"/>
        <c:noMultiLvlLbl val="0"/>
      </c:catAx>
      <c:valAx>
        <c:axId val="-213933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33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236296"/>
        <c:axId val="-2139251080"/>
      </c:lineChart>
      <c:catAx>
        <c:axId val="-213923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251080"/>
        <c:crosses val="autoZero"/>
        <c:auto val="1"/>
        <c:lblAlgn val="ctr"/>
        <c:lblOffset val="100"/>
        <c:noMultiLvlLbl val="0"/>
      </c:catAx>
      <c:valAx>
        <c:axId val="-213925108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923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  <c:pt idx="153">
                  <c:v>4828.22</c:v>
                </c:pt>
                <c:pt idx="154">
                  <c:v>-6264.38</c:v>
                </c:pt>
                <c:pt idx="155">
                  <c:v>1761.21</c:v>
                </c:pt>
                <c:pt idx="156">
                  <c:v>-4534.97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265752"/>
        <c:axId val="2072638696"/>
      </c:barChart>
      <c:catAx>
        <c:axId val="-213926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638696"/>
        <c:crosses val="autoZero"/>
        <c:auto val="1"/>
        <c:lblAlgn val="ctr"/>
        <c:lblOffset val="100"/>
        <c:noMultiLvlLbl val="0"/>
      </c:catAx>
      <c:valAx>
        <c:axId val="207263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26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755672"/>
        <c:axId val="2142747512"/>
      </c:lineChart>
      <c:catAx>
        <c:axId val="214275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47512"/>
        <c:crosses val="autoZero"/>
        <c:auto val="1"/>
        <c:lblAlgn val="ctr"/>
        <c:lblOffset val="100"/>
        <c:noMultiLvlLbl val="0"/>
      </c:catAx>
      <c:valAx>
        <c:axId val="214274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75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057816"/>
        <c:axId val="2065056120"/>
      </c:lineChart>
      <c:catAx>
        <c:axId val="206505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056120"/>
        <c:crosses val="autoZero"/>
        <c:auto val="1"/>
        <c:lblAlgn val="ctr"/>
        <c:lblOffset val="100"/>
        <c:tickLblSkip val="2"/>
        <c:noMultiLvlLbl val="0"/>
      </c:catAx>
      <c:valAx>
        <c:axId val="20650561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05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91528"/>
        <c:axId val="2142694472"/>
      </c:lineChart>
      <c:catAx>
        <c:axId val="214269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94472"/>
        <c:crosses val="autoZero"/>
        <c:auto val="1"/>
        <c:lblAlgn val="ctr"/>
        <c:lblOffset val="100"/>
        <c:noMultiLvlLbl val="0"/>
      </c:catAx>
      <c:valAx>
        <c:axId val="214269447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69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  <c:pt idx="130">
                  <c:v>-78.77</c:v>
                </c:pt>
                <c:pt idx="131">
                  <c:v>207.7</c:v>
                </c:pt>
                <c:pt idx="132">
                  <c:v>-105.33</c:v>
                </c:pt>
                <c:pt idx="133">
                  <c:v>-1202.58</c:v>
                </c:pt>
                <c:pt idx="134">
                  <c:v>-1005.6</c:v>
                </c:pt>
                <c:pt idx="135">
                  <c:v>-176.95</c:v>
                </c:pt>
                <c:pt idx="136">
                  <c:v>-346.96</c:v>
                </c:pt>
                <c:pt idx="137">
                  <c:v>-123.54</c:v>
                </c:pt>
                <c:pt idx="138">
                  <c:v>-11.99</c:v>
                </c:pt>
                <c:pt idx="139">
                  <c:v>-74.72</c:v>
                </c:pt>
                <c:pt idx="140">
                  <c:v>-625.09</c:v>
                </c:pt>
                <c:pt idx="141">
                  <c:v>-203.27</c:v>
                </c:pt>
                <c:pt idx="142">
                  <c:v>-353.97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673592"/>
        <c:axId val="2142660552"/>
      </c:barChart>
      <c:catAx>
        <c:axId val="214267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60552"/>
        <c:crosses val="autoZero"/>
        <c:auto val="1"/>
        <c:lblAlgn val="ctr"/>
        <c:lblOffset val="100"/>
        <c:noMultiLvlLbl val="0"/>
      </c:catAx>
      <c:valAx>
        <c:axId val="214266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67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65272"/>
        <c:axId val="2142668328"/>
      </c:lineChart>
      <c:catAx>
        <c:axId val="214266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68328"/>
        <c:crosses val="autoZero"/>
        <c:auto val="1"/>
        <c:lblAlgn val="ctr"/>
        <c:lblOffset val="100"/>
        <c:noMultiLvlLbl val="0"/>
      </c:catAx>
      <c:valAx>
        <c:axId val="214266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66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10824"/>
        <c:axId val="2142613832"/>
      </c:lineChart>
      <c:catAx>
        <c:axId val="214261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613832"/>
        <c:crosses val="autoZero"/>
        <c:auto val="1"/>
        <c:lblAlgn val="ctr"/>
        <c:lblOffset val="100"/>
        <c:noMultiLvlLbl val="0"/>
      </c:catAx>
      <c:valAx>
        <c:axId val="2142613832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61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  <c:pt idx="153">
                  <c:v>554.12</c:v>
                </c:pt>
                <c:pt idx="154">
                  <c:v>-6569.1</c:v>
                </c:pt>
                <c:pt idx="155">
                  <c:v>-4422.59</c:v>
                </c:pt>
                <c:pt idx="156">
                  <c:v>-4590.21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583000"/>
        <c:axId val="2142572264"/>
      </c:barChart>
      <c:catAx>
        <c:axId val="21425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572264"/>
        <c:crosses val="autoZero"/>
        <c:auto val="1"/>
        <c:lblAlgn val="ctr"/>
        <c:lblOffset val="100"/>
        <c:noMultiLvlLbl val="0"/>
      </c:catAx>
      <c:valAx>
        <c:axId val="214257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58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514152"/>
        <c:axId val="2142507928"/>
      </c:lineChart>
      <c:catAx>
        <c:axId val="214251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507928"/>
        <c:crosses val="autoZero"/>
        <c:auto val="1"/>
        <c:lblAlgn val="ctr"/>
        <c:lblOffset val="100"/>
        <c:noMultiLvlLbl val="0"/>
      </c:catAx>
      <c:valAx>
        <c:axId val="214250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51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50632"/>
        <c:axId val="2142453640"/>
      </c:lineChart>
      <c:catAx>
        <c:axId val="214245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53640"/>
        <c:crosses val="autoZero"/>
        <c:auto val="1"/>
        <c:lblAlgn val="ctr"/>
        <c:lblOffset val="100"/>
        <c:noMultiLvlLbl val="0"/>
      </c:catAx>
      <c:valAx>
        <c:axId val="2142453640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45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  <c:pt idx="95">
                  <c:v>-1264.97</c:v>
                </c:pt>
                <c:pt idx="96">
                  <c:v>-92.64</c:v>
                </c:pt>
                <c:pt idx="97">
                  <c:v>-567.3099999999999</c:v>
                </c:pt>
                <c:pt idx="98">
                  <c:v>632.67</c:v>
                </c:pt>
                <c:pt idx="99">
                  <c:v>118.37</c:v>
                </c:pt>
                <c:pt idx="100">
                  <c:v>526.73</c:v>
                </c:pt>
                <c:pt idx="101">
                  <c:v>584.9</c:v>
                </c:pt>
                <c:pt idx="102">
                  <c:v>-468.02</c:v>
                </c:pt>
                <c:pt idx="103">
                  <c:v>-982.4400000000001</c:v>
                </c:pt>
                <c:pt idx="104">
                  <c:v>624.58</c:v>
                </c:pt>
                <c:pt idx="105">
                  <c:v>-1009.93</c:v>
                </c:pt>
                <c:pt idx="106">
                  <c:v>-665.18</c:v>
                </c:pt>
                <c:pt idx="107">
                  <c:v>1041.73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419464"/>
        <c:axId val="2142422472"/>
      </c:barChart>
      <c:catAx>
        <c:axId val="214241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22472"/>
        <c:crosses val="autoZero"/>
        <c:auto val="1"/>
        <c:lblAlgn val="ctr"/>
        <c:lblOffset val="100"/>
        <c:noMultiLvlLbl val="0"/>
      </c:catAx>
      <c:valAx>
        <c:axId val="214242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4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47368"/>
        <c:axId val="2142350376"/>
      </c:lineChart>
      <c:catAx>
        <c:axId val="214234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50376"/>
        <c:crosses val="autoZero"/>
        <c:auto val="1"/>
        <c:lblAlgn val="ctr"/>
        <c:lblOffset val="100"/>
        <c:noMultiLvlLbl val="0"/>
      </c:catAx>
      <c:valAx>
        <c:axId val="2142350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96840"/>
        <c:axId val="2142299848"/>
      </c:lineChart>
      <c:catAx>
        <c:axId val="214229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99848"/>
        <c:crosses val="autoZero"/>
        <c:auto val="1"/>
        <c:lblAlgn val="ctr"/>
        <c:lblOffset val="100"/>
        <c:noMultiLvlLbl val="0"/>
      </c:catAx>
      <c:valAx>
        <c:axId val="21422998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29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  <c:pt idx="117">
                  <c:v>9572.17</c:v>
                </c:pt>
                <c:pt idx="118">
                  <c:v>-1685.11</c:v>
                </c:pt>
                <c:pt idx="119">
                  <c:v>-14282.78</c:v>
                </c:pt>
                <c:pt idx="120">
                  <c:v>1176.17</c:v>
                </c:pt>
                <c:pt idx="121">
                  <c:v>7325.56</c:v>
                </c:pt>
                <c:pt idx="122">
                  <c:v>-26463.81</c:v>
                </c:pt>
                <c:pt idx="123">
                  <c:v>12338.22</c:v>
                </c:pt>
                <c:pt idx="124">
                  <c:v>-433.94</c:v>
                </c:pt>
                <c:pt idx="125">
                  <c:v>-3858.98</c:v>
                </c:pt>
                <c:pt idx="126">
                  <c:v>-10164.03</c:v>
                </c:pt>
                <c:pt idx="127">
                  <c:v>-14915.31</c:v>
                </c:pt>
                <c:pt idx="128">
                  <c:v>-668.1</c:v>
                </c:pt>
                <c:pt idx="129">
                  <c:v>-20477.86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027560"/>
        <c:axId val="2065023800"/>
      </c:barChart>
      <c:catAx>
        <c:axId val="206502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023800"/>
        <c:crosses val="autoZero"/>
        <c:auto val="1"/>
        <c:lblAlgn val="ctr"/>
        <c:lblOffset val="100"/>
        <c:tickLblSkip val="2"/>
        <c:noMultiLvlLbl val="0"/>
      </c:catAx>
      <c:valAx>
        <c:axId val="206502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02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  <c:pt idx="153">
                  <c:v>-79.67</c:v>
                </c:pt>
                <c:pt idx="154">
                  <c:v>337.85</c:v>
                </c:pt>
                <c:pt idx="155">
                  <c:v>308.12</c:v>
                </c:pt>
                <c:pt idx="156">
                  <c:v>-739.07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273160"/>
        <c:axId val="2142268008"/>
      </c:barChart>
      <c:catAx>
        <c:axId val="214227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68008"/>
        <c:crosses val="autoZero"/>
        <c:auto val="1"/>
        <c:lblAlgn val="ctr"/>
        <c:lblOffset val="100"/>
        <c:noMultiLvlLbl val="0"/>
      </c:catAx>
      <c:valAx>
        <c:axId val="214226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27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145144"/>
        <c:axId val="-2139199160"/>
      </c:lineChart>
      <c:catAx>
        <c:axId val="-213914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199160"/>
        <c:crosses val="autoZero"/>
        <c:auto val="1"/>
        <c:lblAlgn val="ctr"/>
        <c:lblOffset val="100"/>
        <c:noMultiLvlLbl val="0"/>
      </c:catAx>
      <c:valAx>
        <c:axId val="-213919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14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736632"/>
        <c:axId val="2079354728"/>
      </c:lineChart>
      <c:catAx>
        <c:axId val="207973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354728"/>
        <c:crosses val="autoZero"/>
        <c:auto val="1"/>
        <c:lblAlgn val="ctr"/>
        <c:lblOffset val="100"/>
        <c:noMultiLvlLbl val="0"/>
      </c:catAx>
      <c:valAx>
        <c:axId val="207935472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73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  <c:pt idx="153">
                  <c:v>362.08</c:v>
                </c:pt>
                <c:pt idx="154">
                  <c:v>-3220.29</c:v>
                </c:pt>
                <c:pt idx="155">
                  <c:v>-2098.79</c:v>
                </c:pt>
                <c:pt idx="156">
                  <c:v>-1469.82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007400"/>
        <c:axId val="2079413816"/>
      </c:barChart>
      <c:catAx>
        <c:axId val="207200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413816"/>
        <c:crosses val="autoZero"/>
        <c:auto val="1"/>
        <c:lblAlgn val="ctr"/>
        <c:lblOffset val="100"/>
        <c:noMultiLvlLbl val="0"/>
      </c:catAx>
      <c:valAx>
        <c:axId val="207941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754984"/>
        <c:axId val="2079510312"/>
      </c:lineChart>
      <c:catAx>
        <c:axId val="207975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510312"/>
        <c:crosses val="autoZero"/>
        <c:auto val="1"/>
        <c:lblAlgn val="ctr"/>
        <c:lblOffset val="100"/>
        <c:noMultiLvlLbl val="0"/>
      </c:catAx>
      <c:valAx>
        <c:axId val="2079510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75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85672"/>
        <c:axId val="-2076243656"/>
      </c:lineChart>
      <c:catAx>
        <c:axId val="-213948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243656"/>
        <c:crosses val="autoZero"/>
        <c:auto val="1"/>
        <c:lblAlgn val="ctr"/>
        <c:lblOffset val="100"/>
        <c:noMultiLvlLbl val="0"/>
      </c:catAx>
      <c:valAx>
        <c:axId val="-207624365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948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  <c:pt idx="153">
                  <c:v>-131.86</c:v>
                </c:pt>
                <c:pt idx="154">
                  <c:v>-57.66</c:v>
                </c:pt>
                <c:pt idx="155">
                  <c:v>-491.0</c:v>
                </c:pt>
                <c:pt idx="156">
                  <c:v>-342.46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93064"/>
        <c:axId val="2071999592"/>
      </c:barChart>
      <c:catAx>
        <c:axId val="207199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999592"/>
        <c:crosses val="autoZero"/>
        <c:auto val="1"/>
        <c:lblAlgn val="ctr"/>
        <c:lblOffset val="100"/>
        <c:noMultiLvlLbl val="0"/>
      </c:catAx>
      <c:valAx>
        <c:axId val="207199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99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799640"/>
        <c:axId val="2072743864"/>
      </c:lineChart>
      <c:catAx>
        <c:axId val="207279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743864"/>
        <c:crosses val="autoZero"/>
        <c:auto val="1"/>
        <c:lblAlgn val="ctr"/>
        <c:lblOffset val="100"/>
        <c:noMultiLvlLbl val="0"/>
      </c:catAx>
      <c:valAx>
        <c:axId val="207274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79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550536"/>
        <c:axId val="2072058728"/>
      </c:lineChart>
      <c:catAx>
        <c:axId val="207255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058728"/>
        <c:crosses val="autoZero"/>
        <c:auto val="1"/>
        <c:lblAlgn val="ctr"/>
        <c:lblOffset val="100"/>
        <c:noMultiLvlLbl val="0"/>
      </c:catAx>
      <c:valAx>
        <c:axId val="207205872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55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  <c:pt idx="153">
                  <c:v>323.41</c:v>
                </c:pt>
                <c:pt idx="154">
                  <c:v>-630.58</c:v>
                </c:pt>
                <c:pt idx="155">
                  <c:v>-925.67</c:v>
                </c:pt>
                <c:pt idx="156">
                  <c:v>313.25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98504"/>
        <c:axId val="2072902648"/>
      </c:barChart>
      <c:catAx>
        <c:axId val="207199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902648"/>
        <c:crosses val="autoZero"/>
        <c:auto val="1"/>
        <c:lblAlgn val="ctr"/>
        <c:lblOffset val="100"/>
        <c:noMultiLvlLbl val="0"/>
      </c:catAx>
      <c:valAx>
        <c:axId val="207290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99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017256"/>
        <c:axId val="2065015736"/>
      </c:lineChart>
      <c:catAx>
        <c:axId val="206501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015736"/>
        <c:crosses val="autoZero"/>
        <c:auto val="1"/>
        <c:lblAlgn val="ctr"/>
        <c:lblOffset val="100"/>
        <c:noMultiLvlLbl val="0"/>
      </c:catAx>
      <c:valAx>
        <c:axId val="2065015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01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852824"/>
        <c:axId val="-2041841560"/>
      </c:lineChart>
      <c:catAx>
        <c:axId val="-204185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841560"/>
        <c:crosses val="autoZero"/>
        <c:auto val="1"/>
        <c:lblAlgn val="ctr"/>
        <c:lblOffset val="100"/>
        <c:noMultiLvlLbl val="0"/>
      </c:catAx>
      <c:valAx>
        <c:axId val="-2041841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85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89544"/>
        <c:axId val="2087046152"/>
      </c:lineChart>
      <c:catAx>
        <c:axId val="208748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046152"/>
        <c:crosses val="autoZero"/>
        <c:auto val="1"/>
        <c:lblAlgn val="ctr"/>
        <c:lblOffset val="100"/>
        <c:noMultiLvlLbl val="0"/>
      </c:catAx>
      <c:valAx>
        <c:axId val="208704615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8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  <c:pt idx="153">
                  <c:v>115.46</c:v>
                </c:pt>
                <c:pt idx="154">
                  <c:v>-239.94</c:v>
                </c:pt>
                <c:pt idx="155">
                  <c:v>-1046.75</c:v>
                </c:pt>
                <c:pt idx="156">
                  <c:v>-557.66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026600"/>
        <c:axId val="2087029576"/>
      </c:barChart>
      <c:catAx>
        <c:axId val="208702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029576"/>
        <c:crosses val="autoZero"/>
        <c:auto val="1"/>
        <c:lblAlgn val="ctr"/>
        <c:lblOffset val="100"/>
        <c:noMultiLvlLbl val="0"/>
      </c:catAx>
      <c:valAx>
        <c:axId val="2087029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0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51432"/>
        <c:axId val="2113993688"/>
      </c:lineChart>
      <c:catAx>
        <c:axId val="208685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993688"/>
        <c:crosses val="autoZero"/>
        <c:auto val="1"/>
        <c:lblAlgn val="ctr"/>
        <c:lblOffset val="100"/>
        <c:noMultiLvlLbl val="0"/>
      </c:catAx>
      <c:valAx>
        <c:axId val="2113993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8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56104"/>
        <c:axId val="2142258936"/>
      </c:lineChart>
      <c:catAx>
        <c:axId val="214225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58936"/>
        <c:crosses val="autoZero"/>
        <c:auto val="1"/>
        <c:lblAlgn val="ctr"/>
        <c:lblOffset val="100"/>
        <c:noMultiLvlLbl val="0"/>
      </c:catAx>
      <c:valAx>
        <c:axId val="214225893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25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  <c:pt idx="140">
                  <c:v>-54.82</c:v>
                </c:pt>
                <c:pt idx="141">
                  <c:v>22.95</c:v>
                </c:pt>
                <c:pt idx="142">
                  <c:v>-12.35</c:v>
                </c:pt>
                <c:pt idx="143">
                  <c:v>-104.58</c:v>
                </c:pt>
                <c:pt idx="144">
                  <c:v>-3.5</c:v>
                </c:pt>
                <c:pt idx="145">
                  <c:v>-3.69</c:v>
                </c:pt>
                <c:pt idx="146">
                  <c:v>4.61</c:v>
                </c:pt>
                <c:pt idx="147">
                  <c:v>16.46</c:v>
                </c:pt>
                <c:pt idx="148">
                  <c:v>-6.74</c:v>
                </c:pt>
                <c:pt idx="149">
                  <c:v>-16.62</c:v>
                </c:pt>
                <c:pt idx="150">
                  <c:v>3.99</c:v>
                </c:pt>
                <c:pt idx="151">
                  <c:v>40.4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526328"/>
        <c:axId val="-2080902664"/>
      </c:barChart>
      <c:catAx>
        <c:axId val="-208052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902664"/>
        <c:crosses val="autoZero"/>
        <c:auto val="1"/>
        <c:lblAlgn val="ctr"/>
        <c:lblOffset val="100"/>
        <c:noMultiLvlLbl val="0"/>
      </c:catAx>
      <c:valAx>
        <c:axId val="-208090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52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57352"/>
        <c:axId val="2114026680"/>
      </c:lineChart>
      <c:catAx>
        <c:axId val="211405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26680"/>
        <c:crosses val="autoZero"/>
        <c:auto val="1"/>
        <c:lblAlgn val="ctr"/>
        <c:lblOffset val="100"/>
        <c:noMultiLvlLbl val="0"/>
      </c:catAx>
      <c:valAx>
        <c:axId val="2114026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05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43704"/>
        <c:axId val="2087437672"/>
      </c:lineChart>
      <c:catAx>
        <c:axId val="208714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437672"/>
        <c:crosses val="autoZero"/>
        <c:auto val="1"/>
        <c:lblAlgn val="ctr"/>
        <c:lblOffset val="100"/>
        <c:noMultiLvlLbl val="0"/>
      </c:catAx>
      <c:valAx>
        <c:axId val="2087437672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14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617736"/>
        <c:axId val="2086883080"/>
      </c:barChart>
      <c:catAx>
        <c:axId val="208761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883080"/>
        <c:crosses val="autoZero"/>
        <c:auto val="1"/>
        <c:lblAlgn val="ctr"/>
        <c:lblOffset val="100"/>
        <c:noMultiLvlLbl val="0"/>
      </c:catAx>
      <c:valAx>
        <c:axId val="208688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6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15944"/>
        <c:axId val="2086757640"/>
      </c:lineChart>
      <c:catAx>
        <c:axId val="20868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757640"/>
        <c:crosses val="autoZero"/>
        <c:auto val="1"/>
        <c:lblAlgn val="ctr"/>
        <c:lblOffset val="100"/>
        <c:noMultiLvlLbl val="0"/>
      </c:catAx>
      <c:valAx>
        <c:axId val="208675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8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31496"/>
        <c:axId val="2079802648"/>
      </c:lineChart>
      <c:catAx>
        <c:axId val="-213953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802648"/>
        <c:crosses val="autoZero"/>
        <c:auto val="1"/>
        <c:lblAlgn val="ctr"/>
        <c:lblOffset val="100"/>
        <c:noMultiLvlLbl val="0"/>
      </c:catAx>
      <c:valAx>
        <c:axId val="207980264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953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71384"/>
        <c:axId val="2114891080"/>
      </c:lineChart>
      <c:catAx>
        <c:axId val="211487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891080"/>
        <c:crosses val="autoZero"/>
        <c:auto val="1"/>
        <c:lblAlgn val="ctr"/>
        <c:lblOffset val="100"/>
        <c:noMultiLvlLbl val="0"/>
      </c:catAx>
      <c:valAx>
        <c:axId val="21148910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87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61544"/>
        <c:axId val="2114460904"/>
      </c:barChart>
      <c:catAx>
        <c:axId val="211466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60904"/>
        <c:crosses val="autoZero"/>
        <c:auto val="1"/>
        <c:lblAlgn val="ctr"/>
        <c:lblOffset val="100"/>
        <c:noMultiLvlLbl val="0"/>
      </c:catAx>
      <c:valAx>
        <c:axId val="211446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66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66504"/>
        <c:axId val="2093778456"/>
      </c:lineChart>
      <c:catAx>
        <c:axId val="209376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78456"/>
        <c:crosses val="autoZero"/>
        <c:auto val="1"/>
        <c:lblAlgn val="ctr"/>
        <c:lblOffset val="100"/>
        <c:noMultiLvlLbl val="0"/>
      </c:catAx>
      <c:valAx>
        <c:axId val="209377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76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97768"/>
        <c:axId val="2114387528"/>
      </c:lineChart>
      <c:catAx>
        <c:axId val="208689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387528"/>
        <c:crosses val="autoZero"/>
        <c:auto val="1"/>
        <c:lblAlgn val="ctr"/>
        <c:lblOffset val="100"/>
        <c:noMultiLvlLbl val="0"/>
      </c:catAx>
      <c:valAx>
        <c:axId val="21143875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89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337576"/>
        <c:axId val="2114781624"/>
      </c:barChart>
      <c:catAx>
        <c:axId val="211433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781624"/>
        <c:crosses val="autoZero"/>
        <c:auto val="1"/>
        <c:lblAlgn val="ctr"/>
        <c:lblOffset val="100"/>
        <c:noMultiLvlLbl val="0"/>
      </c:catAx>
      <c:valAx>
        <c:axId val="211478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33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397640"/>
        <c:axId val="-2080401112"/>
      </c:lineChart>
      <c:catAx>
        <c:axId val="-208039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401112"/>
        <c:crosses val="autoZero"/>
        <c:auto val="1"/>
        <c:lblAlgn val="ctr"/>
        <c:lblOffset val="100"/>
        <c:noMultiLvlLbl val="0"/>
      </c:catAx>
      <c:valAx>
        <c:axId val="-208040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39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452488"/>
        <c:axId val="-2080453736"/>
      </c:lineChart>
      <c:catAx>
        <c:axId val="-208045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453736"/>
        <c:crosses val="autoZero"/>
        <c:auto val="1"/>
        <c:lblAlgn val="ctr"/>
        <c:lblOffset val="100"/>
        <c:noMultiLvlLbl val="0"/>
      </c:catAx>
      <c:valAx>
        <c:axId val="-20804537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045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475688"/>
        <c:axId val="-2080480904"/>
      </c:barChart>
      <c:catAx>
        <c:axId val="-208047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480904"/>
        <c:crosses val="autoZero"/>
        <c:auto val="1"/>
        <c:lblAlgn val="ctr"/>
        <c:lblOffset val="100"/>
        <c:noMultiLvlLbl val="0"/>
      </c:catAx>
      <c:valAx>
        <c:axId val="-208048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047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92328"/>
        <c:axId val="2087181368"/>
      </c:lineChart>
      <c:catAx>
        <c:axId val="208759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81368"/>
        <c:crosses val="autoZero"/>
        <c:auto val="1"/>
        <c:lblAlgn val="ctr"/>
        <c:lblOffset val="100"/>
        <c:noMultiLvlLbl val="0"/>
      </c:catAx>
      <c:valAx>
        <c:axId val="208718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59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76856"/>
        <c:axId val="2114130744"/>
      </c:lineChart>
      <c:catAx>
        <c:axId val="208717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30744"/>
        <c:crosses val="autoZero"/>
        <c:auto val="1"/>
        <c:lblAlgn val="ctr"/>
        <c:lblOffset val="100"/>
        <c:noMultiLvlLbl val="0"/>
      </c:catAx>
      <c:valAx>
        <c:axId val="211413074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17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  <c:pt idx="139">
                  <c:v>7.27</c:v>
                </c:pt>
                <c:pt idx="140">
                  <c:v>50.42</c:v>
                </c:pt>
                <c:pt idx="141">
                  <c:v>14.62</c:v>
                </c:pt>
                <c:pt idx="142">
                  <c:v>679.75</c:v>
                </c:pt>
                <c:pt idx="143">
                  <c:v>75.71</c:v>
                </c:pt>
                <c:pt idx="144">
                  <c:v>-38.27</c:v>
                </c:pt>
                <c:pt idx="145">
                  <c:v>-12.17</c:v>
                </c:pt>
                <c:pt idx="146">
                  <c:v>-17.92</c:v>
                </c:pt>
                <c:pt idx="147">
                  <c:v>40.26</c:v>
                </c:pt>
                <c:pt idx="148">
                  <c:v>839.85</c:v>
                </c:pt>
                <c:pt idx="149">
                  <c:v>42.41</c:v>
                </c:pt>
                <c:pt idx="150">
                  <c:v>-6.37</c:v>
                </c:pt>
                <c:pt idx="151">
                  <c:v>290.85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398488"/>
        <c:axId val="-2139395624"/>
      </c:barChart>
      <c:catAx>
        <c:axId val="-213939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395624"/>
        <c:crosses val="autoZero"/>
        <c:auto val="1"/>
        <c:lblAlgn val="ctr"/>
        <c:lblOffset val="100"/>
        <c:noMultiLvlLbl val="0"/>
      </c:catAx>
      <c:valAx>
        <c:axId val="-213939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939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159704"/>
        <c:axId val="2114224760"/>
      </c:barChart>
      <c:catAx>
        <c:axId val="211415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224760"/>
        <c:crosses val="autoZero"/>
        <c:auto val="1"/>
        <c:lblAlgn val="ctr"/>
        <c:lblOffset val="100"/>
        <c:noMultiLvlLbl val="0"/>
      </c:catAx>
      <c:valAx>
        <c:axId val="211422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15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63640"/>
        <c:axId val="2114378584"/>
      </c:lineChart>
      <c:catAx>
        <c:axId val="208746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378584"/>
        <c:crosses val="autoZero"/>
        <c:auto val="1"/>
        <c:lblAlgn val="ctr"/>
        <c:lblOffset val="100"/>
        <c:noMultiLvlLbl val="0"/>
      </c:catAx>
      <c:valAx>
        <c:axId val="211437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46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579000"/>
        <c:axId val="2080108984"/>
      </c:lineChart>
      <c:catAx>
        <c:axId val="207957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108984"/>
        <c:crosses val="autoZero"/>
        <c:auto val="1"/>
        <c:lblAlgn val="ctr"/>
        <c:lblOffset val="100"/>
        <c:noMultiLvlLbl val="0"/>
      </c:catAx>
      <c:valAx>
        <c:axId val="20801089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5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18168"/>
        <c:axId val="2080123944"/>
      </c:barChart>
      <c:catAx>
        <c:axId val="208011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123944"/>
        <c:crosses val="autoZero"/>
        <c:auto val="1"/>
        <c:lblAlgn val="ctr"/>
        <c:lblOffset val="100"/>
        <c:noMultiLvlLbl val="0"/>
      </c:catAx>
      <c:valAx>
        <c:axId val="208012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11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49288"/>
        <c:axId val="2080146232"/>
      </c:lineChart>
      <c:catAx>
        <c:axId val="208014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146232"/>
        <c:crosses val="autoZero"/>
        <c:auto val="1"/>
        <c:lblAlgn val="ctr"/>
        <c:lblOffset val="100"/>
        <c:noMultiLvlLbl val="0"/>
      </c:catAx>
      <c:valAx>
        <c:axId val="208014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14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72632"/>
        <c:axId val="2079858760"/>
      </c:lineChart>
      <c:catAx>
        <c:axId val="208017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858760"/>
        <c:crosses val="autoZero"/>
        <c:auto val="1"/>
        <c:lblAlgn val="ctr"/>
        <c:lblOffset val="100"/>
        <c:noMultiLvlLbl val="0"/>
      </c:catAx>
      <c:valAx>
        <c:axId val="207985876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017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  <c:pt idx="132">
                  <c:v>-1555.65</c:v>
                </c:pt>
                <c:pt idx="133">
                  <c:v>-343.3</c:v>
                </c:pt>
                <c:pt idx="134">
                  <c:v>118.63</c:v>
                </c:pt>
                <c:pt idx="135">
                  <c:v>1082.18</c:v>
                </c:pt>
                <c:pt idx="136">
                  <c:v>110.76</c:v>
                </c:pt>
                <c:pt idx="137">
                  <c:v>-378.62</c:v>
                </c:pt>
                <c:pt idx="138">
                  <c:v>-394.07</c:v>
                </c:pt>
                <c:pt idx="139">
                  <c:v>91.3</c:v>
                </c:pt>
                <c:pt idx="140">
                  <c:v>6.92</c:v>
                </c:pt>
                <c:pt idx="141">
                  <c:v>21.61</c:v>
                </c:pt>
                <c:pt idx="142">
                  <c:v>-761.15</c:v>
                </c:pt>
                <c:pt idx="143">
                  <c:v>-603.35</c:v>
                </c:pt>
                <c:pt idx="144">
                  <c:v>-1.4</c:v>
                </c:pt>
                <c:pt idx="145">
                  <c:v>-1118.42</c:v>
                </c:pt>
                <c:pt idx="146">
                  <c:v>-181.71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929144"/>
        <c:axId val="2080206728"/>
      </c:barChart>
      <c:catAx>
        <c:axId val="207592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206728"/>
        <c:crosses val="autoZero"/>
        <c:auto val="1"/>
        <c:lblAlgn val="ctr"/>
        <c:lblOffset val="100"/>
        <c:noMultiLvlLbl val="0"/>
      </c:catAx>
      <c:valAx>
        <c:axId val="208020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92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16936"/>
        <c:axId val="2147188744"/>
      </c:lineChart>
      <c:catAx>
        <c:axId val="214691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88744"/>
        <c:crosses val="autoZero"/>
        <c:auto val="1"/>
        <c:lblAlgn val="ctr"/>
        <c:lblOffset val="100"/>
        <c:noMultiLvlLbl val="0"/>
      </c:catAx>
      <c:valAx>
        <c:axId val="214718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691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180632"/>
        <c:axId val="2074288648"/>
      </c:lineChart>
      <c:catAx>
        <c:axId val="207418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288648"/>
        <c:crosses val="autoZero"/>
        <c:auto val="1"/>
        <c:lblAlgn val="ctr"/>
        <c:lblOffset val="100"/>
        <c:noMultiLvlLbl val="0"/>
      </c:catAx>
      <c:valAx>
        <c:axId val="2074288648"/>
        <c:scaling>
          <c:orientation val="minMax"/>
          <c:min val="5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418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  <c:pt idx="39">
                  <c:v>1140.64</c:v>
                </c:pt>
                <c:pt idx="40">
                  <c:v>-183.58</c:v>
                </c:pt>
                <c:pt idx="41">
                  <c:v>-1970.65</c:v>
                </c:pt>
                <c:pt idx="42">
                  <c:v>-1725.86</c:v>
                </c:pt>
                <c:pt idx="43">
                  <c:v>1578.23</c:v>
                </c:pt>
                <c:pt idx="44">
                  <c:v>-2294.41</c:v>
                </c:pt>
                <c:pt idx="45">
                  <c:v>482.36</c:v>
                </c:pt>
                <c:pt idx="46">
                  <c:v>-1416.49</c:v>
                </c:pt>
                <c:pt idx="47">
                  <c:v>-2558.2</c:v>
                </c:pt>
                <c:pt idx="48">
                  <c:v>-2324.63</c:v>
                </c:pt>
                <c:pt idx="49">
                  <c:v>-1600.2</c:v>
                </c:pt>
                <c:pt idx="50">
                  <c:v>-3818.16</c:v>
                </c:pt>
                <c:pt idx="51">
                  <c:v>-2241.8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381208"/>
        <c:axId val="2074453528"/>
      </c:barChart>
      <c:catAx>
        <c:axId val="214738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453528"/>
        <c:crosses val="autoZero"/>
        <c:auto val="1"/>
        <c:lblAlgn val="ctr"/>
        <c:lblOffset val="100"/>
        <c:noMultiLvlLbl val="0"/>
      </c:catAx>
      <c:valAx>
        <c:axId val="207445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38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45"/>
  <sheetViews>
    <sheetView topLeftCell="DQ1" workbookViewId="0">
      <selection activeCell="EC7" sqref="E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3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3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3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</row>
    <row r="5" spans="1:13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</row>
    <row r="6" spans="1:133">
      <c r="A6" s="10"/>
      <c r="B6" s="34">
        <f>SUM(D6:MI6)</f>
        <v>-111285.54999999999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</row>
    <row r="7" spans="1:13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</row>
    <row r="8" spans="1:133">
      <c r="A8" s="8">
        <f>B8/F2</f>
        <v>-3.3524215752065907E-3</v>
      </c>
      <c r="B8" s="7">
        <f>SUM(D8:MI8)</f>
        <v>-2114.7075296403173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</row>
    <row r="9" spans="1:13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</row>
    <row r="10" spans="1:133">
      <c r="A10" s="10"/>
      <c r="B10" s="10">
        <f>B6/B8</f>
        <v>52.624558450845512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3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3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3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3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3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3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9"/>
  <sheetViews>
    <sheetView topLeftCell="FA1" workbookViewId="0">
      <selection activeCell="FM7" sqref="FM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9">
      <c r="C2" s="1" t="s">
        <v>20</v>
      </c>
      <c r="D2" s="1" t="s">
        <v>7</v>
      </c>
      <c r="E2">
        <v>16.73</v>
      </c>
      <c r="F2">
        <f>E2*10000</f>
        <v>167300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</row>
    <row r="6" spans="1:169">
      <c r="B6" s="15">
        <f>SUM(D6:MI6)</f>
        <v>-9775.5300000000079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</row>
    <row r="7" spans="1:16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</row>
    <row r="8" spans="1:169">
      <c r="A8" s="8">
        <f>B8/F2</f>
        <v>-1.3723667398240382E-2</v>
      </c>
      <c r="B8" s="7">
        <f>SUM(D8:MI8)</f>
        <v>-2295.9695557256159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</row>
    <row r="9" spans="1:16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</row>
    <row r="10" spans="1:169">
      <c r="B10" s="10">
        <f>B6/B8</f>
        <v>4.2576914731391371</v>
      </c>
    </row>
    <row r="12" spans="1:169">
      <c r="C12" s="17" t="s">
        <v>26</v>
      </c>
      <c r="D12" s="17" t="s">
        <v>27</v>
      </c>
    </row>
    <row r="13" spans="1:169">
      <c r="C13" s="10">
        <v>400</v>
      </c>
      <c r="D13" s="10">
        <v>8.4030000000000005</v>
      </c>
    </row>
    <row r="14" spans="1:169">
      <c r="A14" s="1" t="s">
        <v>29</v>
      </c>
      <c r="B14" s="23">
        <v>42991</v>
      </c>
      <c r="C14">
        <v>2000</v>
      </c>
      <c r="D14">
        <v>4.75</v>
      </c>
    </row>
    <row r="15" spans="1:169">
      <c r="A15" s="1" t="s">
        <v>29</v>
      </c>
      <c r="B15" s="11">
        <v>42993</v>
      </c>
      <c r="C15">
        <v>2000</v>
      </c>
      <c r="D15">
        <v>4.71</v>
      </c>
    </row>
    <row r="16" spans="1:16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20"/>
  <sheetViews>
    <sheetView topLeftCell="EX1" workbookViewId="0">
      <selection activeCell="FM7" sqref="FM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6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</row>
    <row r="6" spans="1:169">
      <c r="B6" s="15">
        <f>SUM(D6:MI6)</f>
        <v>-25210.119999999977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</row>
    <row r="7" spans="1:16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</row>
    <row r="8" spans="1:169">
      <c r="A8" s="8">
        <f>B8/F2</f>
        <v>-1.2873616847394001E-2</v>
      </c>
      <c r="B8" s="7">
        <f>SUM(D8:MI8)</f>
        <v>-1219.131515448212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</row>
    <row r="9" spans="1:16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</row>
    <row r="10" spans="1:169">
      <c r="B10">
        <f>B6/B8</f>
        <v>20.6787534245077</v>
      </c>
    </row>
    <row r="16" spans="1:16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4"/>
  <sheetViews>
    <sheetView topLeftCell="FF1" workbookViewId="0">
      <selection activeCell="FM7" sqref="FM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9">
      <c r="C2" s="1" t="s">
        <v>11</v>
      </c>
      <c r="D2" s="1" t="s">
        <v>7</v>
      </c>
      <c r="E2">
        <v>4.05</v>
      </c>
      <c r="F2">
        <f>E2*10000</f>
        <v>40500</v>
      </c>
    </row>
    <row r="3" spans="1:169">
      <c r="C3" s="1" t="s">
        <v>1</v>
      </c>
    </row>
    <row r="4" spans="1:16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</row>
    <row r="5" spans="1:1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</row>
    <row r="6" spans="1:169" s="27" customFormat="1">
      <c r="B6" s="28">
        <f>SUM(D6:MI6)</f>
        <v>-22084.999999999982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</row>
    <row r="7" spans="1:16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</row>
    <row r="8" spans="1:169">
      <c r="A8" s="8">
        <f>B8/F2</f>
        <v>-4.5744833827482949E-2</v>
      </c>
      <c r="B8" s="7">
        <f>SUM(D8:MI8)</f>
        <v>-1852.6657700130595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</row>
    <row r="9" spans="1:16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</row>
    <row r="10" spans="1:169">
      <c r="B10" s="10">
        <f>B6/B8</f>
        <v>11.920660681200099</v>
      </c>
    </row>
    <row r="12" spans="1:169">
      <c r="C12" s="17" t="s">
        <v>26</v>
      </c>
      <c r="D12" s="17" t="s">
        <v>27</v>
      </c>
    </row>
    <row r="13" spans="1:169">
      <c r="C13" s="10">
        <v>300</v>
      </c>
      <c r="D13" s="10">
        <v>27.286999999999999</v>
      </c>
    </row>
    <row r="14" spans="1:16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4"/>
  <sheetViews>
    <sheetView topLeftCell="ER1" workbookViewId="0">
      <selection activeCell="FE11" sqref="FE11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1">
      <c r="C2" s="1" t="s">
        <v>8</v>
      </c>
      <c r="D2" s="1" t="s">
        <v>7</v>
      </c>
      <c r="E2">
        <v>220.39</v>
      </c>
      <c r="F2">
        <f>E2*10000</f>
        <v>2203900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</row>
    <row r="6" spans="1:161">
      <c r="B6" s="15">
        <f>SUM(D6:MI6)</f>
        <v>-132764.67999999991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</row>
    <row r="7" spans="1:16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</row>
    <row r="8" spans="1:161">
      <c r="A8" s="8">
        <f>B8/F2</f>
        <v>-2.4209350296672004E-2</v>
      </c>
      <c r="B8" s="7">
        <f>SUM(D8:MI8)</f>
        <v>-53354.98711883543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</row>
    <row r="9" spans="1:16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</row>
    <row r="10" spans="1:161">
      <c r="T10" s="22" t="s">
        <v>49</v>
      </c>
      <c r="FE10" t="s">
        <v>82</v>
      </c>
    </row>
    <row r="13" spans="1:161">
      <c r="C13" s="1" t="s">
        <v>26</v>
      </c>
      <c r="D13" s="1" t="s">
        <v>27</v>
      </c>
      <c r="E13" s="1" t="s">
        <v>47</v>
      </c>
    </row>
    <row r="14" spans="1:16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5"/>
  <sheetViews>
    <sheetView topLeftCell="EY1" workbookViewId="0">
      <selection activeCell="FM7" sqref="F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9">
      <c r="C2" s="1" t="s">
        <v>9</v>
      </c>
      <c r="D2" s="1" t="s">
        <v>7</v>
      </c>
      <c r="E2">
        <v>9.6</v>
      </c>
      <c r="F2">
        <f>E2*10000</f>
        <v>96000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</row>
    <row r="6" spans="1:169">
      <c r="B6" s="15">
        <f>SUM(D6:MI6)</f>
        <v>-68273.720000000016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</row>
    <row r="7" spans="1:16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</row>
    <row r="8" spans="1:169">
      <c r="A8" s="8">
        <f>B8/F2</f>
        <v>-0.11639586681008138</v>
      </c>
      <c r="B8" s="7">
        <f>SUM(D8:MI8)</f>
        <v>-11174.003213767812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" si="79">FM6/FM7</f>
        <v>-6.9151943462897529</v>
      </c>
    </row>
    <row r="9" spans="1:16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</row>
    <row r="12" spans="1:169">
      <c r="C12" s="1" t="s">
        <v>26</v>
      </c>
      <c r="D12" s="1" t="s">
        <v>27</v>
      </c>
      <c r="E12" s="1" t="s">
        <v>30</v>
      </c>
    </row>
    <row r="13" spans="1:16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69">
      <c r="C14" s="12"/>
      <c r="D14" s="13"/>
      <c r="E14" s="13"/>
    </row>
    <row r="15" spans="1:16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5"/>
  <sheetViews>
    <sheetView topLeftCell="EJ1" workbookViewId="0">
      <selection activeCell="EY7" sqref="E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5">
      <c r="C2" s="1" t="s">
        <v>15</v>
      </c>
      <c r="D2" s="1" t="s">
        <v>7</v>
      </c>
      <c r="E2">
        <v>3.89</v>
      </c>
      <c r="F2">
        <f>E2*10000</f>
        <v>38900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</row>
    <row r="5" spans="1:1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</row>
    <row r="6" spans="1:155">
      <c r="B6" s="15">
        <f>SUM(D6:MI6)</f>
        <v>-4036.4599999999996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</row>
    <row r="7" spans="1:15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</row>
    <row r="8" spans="1:155">
      <c r="A8" s="8">
        <f>B8/F2</f>
        <v>-1.2381575289354563E-2</v>
      </c>
      <c r="B8" s="7">
        <f>SUM(D8:MI8)</f>
        <v>-481.64327875589254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" si="73">EY6/EY7</f>
        <v>5.9499263622974965</v>
      </c>
    </row>
    <row r="9" spans="1:15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</row>
    <row r="10" spans="1:155">
      <c r="CD10" s="1" t="s">
        <v>76</v>
      </c>
    </row>
    <row r="14" spans="1:155">
      <c r="C14" s="1" t="s">
        <v>26</v>
      </c>
      <c r="D14" s="17" t="s">
        <v>27</v>
      </c>
      <c r="E14" s="1" t="s">
        <v>30</v>
      </c>
    </row>
    <row r="15" spans="1:15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8"/>
  <sheetViews>
    <sheetView topLeftCell="EZ1" workbookViewId="0">
      <selection activeCell="FM7" sqref="F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</row>
    <row r="6" spans="1:169">
      <c r="B6" s="15">
        <f>SUM(D6:MI6)</f>
        <v>-66461.880000000063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</row>
    <row r="7" spans="1:16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</row>
    <row r="8" spans="1:169">
      <c r="A8" s="8">
        <f>B8/F2</f>
        <v>-2.3148600497277558E-2</v>
      </c>
      <c r="B8" s="7">
        <f>SUM(D8:MI8)</f>
        <v>-18361.469914440557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</row>
    <row r="9" spans="1:16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</row>
    <row r="14" spans="1:169">
      <c r="C14" s="1" t="s">
        <v>26</v>
      </c>
      <c r="D14" s="1" t="s">
        <v>27</v>
      </c>
      <c r="E14" s="1" t="s">
        <v>30</v>
      </c>
    </row>
    <row r="15" spans="1:16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6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5"/>
  <sheetViews>
    <sheetView topLeftCell="EX1" workbookViewId="0">
      <selection activeCell="FM7" sqref="FM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69">
      <c r="C2" s="1" t="s">
        <v>14</v>
      </c>
      <c r="D2" s="1" t="s">
        <v>7</v>
      </c>
      <c r="E2">
        <v>19.88</v>
      </c>
      <c r="F2">
        <f>E2*10000</f>
        <v>198800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</row>
    <row r="6" spans="1:169">
      <c r="B6" s="15">
        <f>SUM(D6:MI6)</f>
        <v>-24679.440000000002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</row>
    <row r="7" spans="1:16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</row>
    <row r="8" spans="1:169">
      <c r="A8" s="8">
        <f>B8/F2</f>
        <v>-2.8119881270957544E-2</v>
      </c>
      <c r="B8" s="7">
        <f>SUM(D8:MI8)</f>
        <v>-5590.2323966663598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</row>
    <row r="9" spans="1:16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</row>
    <row r="10" spans="1:16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69">
      <c r="C13" s="17" t="s">
        <v>26</v>
      </c>
      <c r="D13" s="17" t="s">
        <v>27</v>
      </c>
      <c r="E13" s="1" t="s">
        <v>35</v>
      </c>
    </row>
    <row r="14" spans="1:16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6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4"/>
  <sheetViews>
    <sheetView topLeftCell="EY1" workbookViewId="0">
      <selection activeCell="FM7" sqref="FM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69">
      <c r="C2" s="1" t="s">
        <v>16</v>
      </c>
      <c r="D2" s="1" t="s">
        <v>7</v>
      </c>
      <c r="E2">
        <v>178.53</v>
      </c>
      <c r="F2">
        <f>E2*10000</f>
        <v>1785300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</row>
    <row r="6" spans="1:169">
      <c r="B6" s="15">
        <f>SUM(D6:MI6)</f>
        <v>-62380.830000000009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</row>
    <row r="7" spans="1:16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</row>
    <row r="8" spans="1:169">
      <c r="A8" s="8">
        <f>B8/F2</f>
        <v>-9.5955738544559986E-3</v>
      </c>
      <c r="B8" s="7">
        <f>SUM(D8:MI8)</f>
        <v>-17130.978002360294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</row>
    <row r="9" spans="1:16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</row>
    <row r="10" spans="1:169">
      <c r="B10">
        <f>B6/B8</f>
        <v>3.6414050611357518</v>
      </c>
      <c r="U10" s="1" t="s">
        <v>51</v>
      </c>
      <c r="V10" s="1" t="s">
        <v>41</v>
      </c>
    </row>
    <row r="12" spans="1:169">
      <c r="C12" s="1" t="s">
        <v>26</v>
      </c>
      <c r="D12" s="1" t="s">
        <v>27</v>
      </c>
    </row>
    <row r="13" spans="1:169">
      <c r="C13">
        <v>800</v>
      </c>
      <c r="D13">
        <v>9.1660000000000004</v>
      </c>
    </row>
    <row r="14" spans="1:16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3"/>
  <sheetViews>
    <sheetView topLeftCell="EJ1" workbookViewId="0">
      <selection activeCell="EY7" sqref="EY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55">
      <c r="C2" s="1" t="s">
        <v>53</v>
      </c>
      <c r="D2" s="1" t="s">
        <v>7</v>
      </c>
      <c r="E2">
        <v>12.56</v>
      </c>
      <c r="F2">
        <f>E2*10000</f>
        <v>125600</v>
      </c>
    </row>
    <row r="3" spans="1:155">
      <c r="C3" s="1" t="s">
        <v>1</v>
      </c>
    </row>
    <row r="4" spans="1:1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</row>
    <row r="5" spans="1:15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</row>
    <row r="6" spans="1:155">
      <c r="B6" s="15">
        <f>SUM(D6:MI6)</f>
        <v>482287.74000000028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</row>
    <row r="7" spans="1:15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</row>
    <row r="8" spans="1:155">
      <c r="A8" s="8">
        <f>B8/F2</f>
        <v>6.4967776187039401E-3</v>
      </c>
      <c r="B8" s="7">
        <f>SUM(D8:MI8)</f>
        <v>815.99526890921493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</row>
    <row r="9" spans="1:15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</row>
    <row r="10" spans="1:155">
      <c r="B10">
        <f>B6/B8</f>
        <v>591.04232386628962</v>
      </c>
    </row>
    <row r="12" spans="1:155">
      <c r="C12" s="17" t="s">
        <v>26</v>
      </c>
      <c r="D12" s="17" t="s">
        <v>27</v>
      </c>
    </row>
    <row r="13" spans="1:15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4"/>
  <sheetViews>
    <sheetView topLeftCell="EW1" workbookViewId="0">
      <selection activeCell="FM7" sqref="FM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69">
      <c r="C2" s="1" t="s">
        <v>19</v>
      </c>
      <c r="D2" s="1" t="s">
        <v>7</v>
      </c>
      <c r="E2">
        <v>19.34</v>
      </c>
      <c r="F2">
        <f>E2*10000</f>
        <v>193400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</row>
    <row r="6" spans="1:169">
      <c r="B6" s="15">
        <f>SUM(D6:MI6)</f>
        <v>-26620.319999999989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</row>
    <row r="7" spans="1:16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</row>
    <row r="8" spans="1:169">
      <c r="A8" s="8">
        <f>B8/F2</f>
        <v>-4.9762533987893522E-2</v>
      </c>
      <c r="B8" s="7">
        <f>SUM(D8:MI8)</f>
        <v>-9624.0740732586073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</row>
    <row r="9" spans="1:16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</row>
    <row r="10" spans="1:169">
      <c r="DY10" s="1" t="s">
        <v>41</v>
      </c>
    </row>
    <row r="12" spans="1:169">
      <c r="C12" s="17" t="s">
        <v>26</v>
      </c>
      <c r="D12" s="17" t="s">
        <v>27</v>
      </c>
    </row>
    <row r="13" spans="1:169">
      <c r="C13" s="10">
        <v>600</v>
      </c>
      <c r="D13" s="10">
        <v>7.2480000000000002</v>
      </c>
    </row>
    <row r="14" spans="1:16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4"/>
  <sheetViews>
    <sheetView topLeftCell="EY1" workbookViewId="0">
      <selection activeCell="FM7" sqref="FM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69">
      <c r="C2" s="1" t="s">
        <v>21</v>
      </c>
      <c r="D2" s="1" t="s">
        <v>7</v>
      </c>
      <c r="E2">
        <v>5.4</v>
      </c>
      <c r="F2">
        <f>E2*10000</f>
        <v>54000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</row>
    <row r="6" spans="1:169">
      <c r="B6" s="15">
        <f>SUM(D6:MI6)</f>
        <v>-6494.1900000000023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</row>
    <row r="7" spans="1:16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</row>
    <row r="8" spans="1:169">
      <c r="A8" s="8">
        <f>B8/F2</f>
        <v>-2.1864846783211093E-2</v>
      </c>
      <c r="B8" s="7">
        <f>SUM(D8:MI8)</f>
        <v>-1180.7017262933991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</row>
    <row r="9" spans="1:16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</row>
    <row r="12" spans="1:169">
      <c r="C12" s="17" t="s">
        <v>26</v>
      </c>
      <c r="D12" s="17" t="s">
        <v>27</v>
      </c>
    </row>
    <row r="13" spans="1:169">
      <c r="C13" s="10">
        <v>300</v>
      </c>
      <c r="D13" s="10">
        <v>8.4870000000000001</v>
      </c>
    </row>
    <row r="14" spans="1:16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T13"/>
  <sheetViews>
    <sheetView tabSelected="1" topLeftCell="EA1" workbookViewId="0">
      <selection activeCell="ET7" sqref="E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50">
      <c r="C2" s="1" t="s">
        <v>58</v>
      </c>
      <c r="D2" s="1" t="s">
        <v>7</v>
      </c>
      <c r="E2">
        <v>7.83</v>
      </c>
      <c r="F2">
        <f>E2*10000</f>
        <v>78300</v>
      </c>
    </row>
    <row r="3" spans="1:150">
      <c r="C3" s="1" t="s">
        <v>1</v>
      </c>
    </row>
    <row r="4" spans="1:1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</row>
    <row r="5" spans="1:15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</row>
    <row r="6" spans="1:150">
      <c r="B6" s="15">
        <f>SUM(D6:MI6)</f>
        <v>-5094.3099999999995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</row>
    <row r="7" spans="1:15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</row>
    <row r="8" spans="1:150">
      <c r="A8" s="8">
        <f>B8/F2</f>
        <v>-5.9736225699016359E-3</v>
      </c>
      <c r="B8" s="7">
        <f>SUM(D8:MI8)</f>
        <v>-467.73464722329811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</row>
    <row r="9" spans="1:15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</row>
    <row r="12" spans="1:150">
      <c r="C12" s="17" t="s">
        <v>26</v>
      </c>
      <c r="D12" s="17" t="s">
        <v>27</v>
      </c>
    </row>
    <row r="13" spans="1:15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V1" workbookViewId="0">
      <selection activeCell="BC7" sqref="B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-72615.51999999999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-1.789444897293635E-2</v>
      </c>
      <c r="B8" s="7">
        <f>SUM(D8:MI8)</f>
        <v>-1170.2969628300373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" si="24">BC6/BC7</f>
        <v>-37.146644573322291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Q1" workbookViewId="0">
      <selection activeCell="BC7" sqref="B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-31961.300000000003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-3.2131676458900661E-3</v>
      </c>
      <c r="B8" s="7">
        <f>SUM(D8:MI8)</f>
        <v>-334.49075193715589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" si="24">BC6/BC7</f>
        <v>-20.645496412123808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7"/>
  <sheetViews>
    <sheetView topLeftCell="EX1" workbookViewId="0">
      <selection activeCell="FM7" sqref="FM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69">
      <c r="C2" s="1" t="s">
        <v>10</v>
      </c>
      <c r="D2" s="1" t="s">
        <v>7</v>
      </c>
      <c r="E2">
        <v>955.58</v>
      </c>
      <c r="F2">
        <f>E2*10000</f>
        <v>9555800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</row>
    <row r="6" spans="1:169">
      <c r="B6" s="15">
        <f>SUM(D6:MI6)</f>
        <v>108555.19999999998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</row>
    <row r="7" spans="1:16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</row>
    <row r="8" spans="1:169">
      <c r="A8" s="8">
        <f>B8/F2</f>
        <v>1.9624264483696528E-3</v>
      </c>
      <c r="B8" s="7">
        <f>SUM(D8:MI8)</f>
        <v>18752.554655330729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" si="80">FM6/FM7</f>
        <v>1590.8890510948906</v>
      </c>
    </row>
    <row r="9" spans="1:16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</row>
    <row r="10" spans="1:169">
      <c r="B10" s="10">
        <f>B6/B8</f>
        <v>5.7888219496078817</v>
      </c>
    </row>
    <row r="12" spans="1:169">
      <c r="C12" s="17" t="s">
        <v>26</v>
      </c>
      <c r="D12" s="17" t="s">
        <v>27</v>
      </c>
    </row>
    <row r="13" spans="1:169">
      <c r="C13" s="10">
        <v>1000</v>
      </c>
      <c r="D13" s="10">
        <v>7.5910000000000002</v>
      </c>
    </row>
    <row r="14" spans="1:169">
      <c r="C14">
        <v>900</v>
      </c>
      <c r="D14">
        <v>5.9</v>
      </c>
    </row>
    <row r="15" spans="1:169">
      <c r="A15" s="1" t="s">
        <v>28</v>
      </c>
      <c r="B15" s="38">
        <v>11232</v>
      </c>
      <c r="C15">
        <v>1900</v>
      </c>
      <c r="D15">
        <v>6</v>
      </c>
    </row>
    <row r="16" spans="1:16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7"/>
  <sheetViews>
    <sheetView topLeftCell="FB1" workbookViewId="0">
      <selection activeCell="FM7" sqref="F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9">
      <c r="C2" s="1" t="s">
        <v>17</v>
      </c>
      <c r="D2" s="1" t="s">
        <v>7</v>
      </c>
      <c r="E2">
        <v>220.9</v>
      </c>
      <c r="F2">
        <f>E2*10000</f>
        <v>2209000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</row>
    <row r="6" spans="1:169">
      <c r="B6" s="15">
        <f>SUM(D6:MI6)</f>
        <v>151559.61999999994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</row>
    <row r="7" spans="1:16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</row>
    <row r="8" spans="1:169">
      <c r="A8" s="8">
        <f>B8/F2</f>
        <v>7.7290776812542344E-3</v>
      </c>
      <c r="B8" s="7">
        <f>SUM(D8:MI8)</f>
        <v>17073.532597890604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</row>
    <row r="9" spans="1:16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</row>
    <row r="10" spans="1:169">
      <c r="B10" s="10">
        <f>B6/B8</f>
        <v>8.8768753115992407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69">
      <c r="AB11" s="1" t="s">
        <v>61</v>
      </c>
    </row>
    <row r="13" spans="1:169">
      <c r="C13" s="17" t="s">
        <v>26</v>
      </c>
      <c r="D13" s="17" t="s">
        <v>27</v>
      </c>
      <c r="E13" s="1" t="s">
        <v>28</v>
      </c>
    </row>
    <row r="14" spans="1:16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6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6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5"/>
  <sheetViews>
    <sheetView topLeftCell="EC1" workbookViewId="0">
      <selection activeCell="EP7" sqref="E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6">
      <c r="C2" s="1" t="s">
        <v>33</v>
      </c>
      <c r="D2" s="1" t="s">
        <v>7</v>
      </c>
      <c r="E2">
        <v>11.94</v>
      </c>
      <c r="F2">
        <f>E2*10000</f>
        <v>119400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</row>
    <row r="6" spans="1:146">
      <c r="B6" s="15">
        <f>SUM(D6:MI6)</f>
        <v>-27095.320000000014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</row>
    <row r="7" spans="1:14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</row>
    <row r="8" spans="1:146">
      <c r="A8" s="8">
        <f>B8/F2</f>
        <v>-5.0176672854313265E-2</v>
      </c>
      <c r="B8" s="7">
        <f>SUM(D8:MI8)</f>
        <v>-5991.0947388050035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</row>
    <row r="9" spans="1:14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</row>
    <row r="10" spans="1:146">
      <c r="B10">
        <f>B6/B8</f>
        <v>4.5225991544584563</v>
      </c>
      <c r="DF10" t="s">
        <v>82</v>
      </c>
    </row>
    <row r="12" spans="1:146">
      <c r="C12" s="17" t="s">
        <v>26</v>
      </c>
      <c r="D12" s="17" t="s">
        <v>27</v>
      </c>
    </row>
    <row r="13" spans="1:146">
      <c r="C13" s="10">
        <v>800</v>
      </c>
      <c r="D13" s="10">
        <v>14.318</v>
      </c>
    </row>
    <row r="14" spans="1:14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4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M17"/>
  <sheetViews>
    <sheetView topLeftCell="FD1" workbookViewId="0">
      <selection activeCell="FM7" sqref="F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9">
      <c r="C2" s="1" t="s">
        <v>18</v>
      </c>
      <c r="D2" s="1" t="s">
        <v>7</v>
      </c>
      <c r="E2">
        <v>295.52</v>
      </c>
      <c r="F2">
        <f>E2*10000</f>
        <v>2955200</v>
      </c>
    </row>
    <row r="3" spans="1:169">
      <c r="C3" s="1" t="s">
        <v>1</v>
      </c>
    </row>
    <row r="4" spans="1:1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</row>
    <row r="5" spans="1:1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</row>
    <row r="6" spans="1:169">
      <c r="B6" s="15">
        <f>SUM(D6:MI6)</f>
        <v>114775.79999999996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</row>
    <row r="7" spans="1:16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</row>
    <row r="8" spans="1:169">
      <c r="A8" s="8">
        <f>B8/F2</f>
        <v>4.388758567111262E-3</v>
      </c>
      <c r="B8" s="7">
        <f>SUM(D8:MI8)</f>
        <v>12969.659317527201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</row>
    <row r="9" spans="1:16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</row>
    <row r="10" spans="1:169">
      <c r="B10">
        <f>B6/B8</f>
        <v>8.8495616723634303</v>
      </c>
      <c r="AJ10" t="s">
        <v>65</v>
      </c>
    </row>
    <row r="12" spans="1:169">
      <c r="C12" s="17" t="s">
        <v>26</v>
      </c>
      <c r="D12" s="17" t="s">
        <v>27</v>
      </c>
      <c r="E12" s="1" t="s">
        <v>30</v>
      </c>
    </row>
    <row r="13" spans="1:16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69">
      <c r="A14" s="1" t="s">
        <v>29</v>
      </c>
      <c r="B14" s="16">
        <v>43040</v>
      </c>
      <c r="C14">
        <v>1700</v>
      </c>
      <c r="D14">
        <v>8.23</v>
      </c>
    </row>
    <row r="15" spans="1:169">
      <c r="A15" s="1" t="s">
        <v>29</v>
      </c>
      <c r="B15" s="16">
        <v>43054</v>
      </c>
      <c r="C15">
        <v>2400</v>
      </c>
      <c r="D15">
        <v>8.34</v>
      </c>
    </row>
    <row r="16" spans="1:16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5"/>
  <sheetViews>
    <sheetView topLeftCell="CW1" workbookViewId="0">
      <selection activeCell="DG7" sqref="DG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1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</row>
    <row r="6" spans="1:111">
      <c r="B6" s="15">
        <f>SUM(D6:MI6)</f>
        <v>17921.490000000031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</row>
    <row r="7" spans="1:11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</row>
    <row r="8" spans="1:111">
      <c r="A8" s="8">
        <f>B8/F2</f>
        <v>-2.6551148256483453E-2</v>
      </c>
      <c r="B8" s="7">
        <f>SUM(D8:MI8)</f>
        <v>-1521.380795096502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" si="51">DG6/DG7</f>
        <v>93.680755395683462</v>
      </c>
    </row>
    <row r="9" spans="1:11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</row>
    <row r="10" spans="1:111">
      <c r="B10" s="10">
        <f>B6/B8</f>
        <v>-11.779753009740906</v>
      </c>
      <c r="CC10" s="1" t="s">
        <v>75</v>
      </c>
      <c r="CD10" s="1" t="s">
        <v>83</v>
      </c>
    </row>
    <row r="12" spans="1:111">
      <c r="C12" s="1" t="s">
        <v>26</v>
      </c>
      <c r="D12" s="1" t="s">
        <v>27</v>
      </c>
      <c r="E12" s="1" t="s">
        <v>28</v>
      </c>
    </row>
    <row r="13" spans="1:11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11">
      <c r="A14" s="1" t="s">
        <v>29</v>
      </c>
      <c r="B14" s="11">
        <v>42999</v>
      </c>
      <c r="C14">
        <v>1000</v>
      </c>
      <c r="D14">
        <v>18.510000000000002</v>
      </c>
    </row>
    <row r="15" spans="1:11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2018-04-18T13:00:59Z</dcterms:modified>
</cp:coreProperties>
</file>