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J8" i="20" l="1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<sst xmlns="http://schemas.openxmlformats.org/spreadsheetml/2006/main" count="327" uniqueCount="84">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</sst>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84472"/>
        <c:axId val="-2113058552"/>
      </c:lineChart>
      <c:catAx>
        <c:axId val="-211318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58552"/>
        <c:crosses val="autoZero"/>
        <c:auto val="1"/>
        <c:lblAlgn val="ctr"/>
        <c:lblOffset val="100"/>
        <c:tickLblSkip val="2"/>
        <c:noMultiLvlLbl val="0"/>
      </c:catAx>
      <c:valAx>
        <c:axId val="-211305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18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15368"/>
        <c:axId val="2094175816"/>
      </c:lineChart>
      <c:catAx>
        <c:axId val="209401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75816"/>
        <c:crosses val="autoZero"/>
        <c:auto val="1"/>
        <c:lblAlgn val="ctr"/>
        <c:lblOffset val="100"/>
        <c:noMultiLvlLbl val="0"/>
      </c:catAx>
      <c:valAx>
        <c:axId val="209417581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01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43448"/>
        <c:axId val="-2113040440"/>
      </c:lineChart>
      <c:catAx>
        <c:axId val="-211304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40440"/>
        <c:crosses val="autoZero"/>
        <c:auto val="1"/>
        <c:lblAlgn val="ctr"/>
        <c:lblOffset val="100"/>
        <c:noMultiLvlLbl val="0"/>
      </c:catAx>
      <c:valAx>
        <c:axId val="-211304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04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12600"/>
        <c:axId val="-2113136616"/>
      </c:lineChart>
      <c:catAx>
        <c:axId val="204701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136616"/>
        <c:crosses val="autoZero"/>
        <c:auto val="1"/>
        <c:lblAlgn val="ctr"/>
        <c:lblOffset val="100"/>
        <c:noMultiLvlLbl val="0"/>
      </c:catAx>
      <c:valAx>
        <c:axId val="-21131366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01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82840"/>
        <c:axId val="2047159880"/>
      </c:lineChart>
      <c:catAx>
        <c:axId val="-211298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59880"/>
        <c:crosses val="autoZero"/>
        <c:auto val="1"/>
        <c:lblAlgn val="ctr"/>
        <c:lblOffset val="100"/>
        <c:noMultiLvlLbl val="0"/>
      </c:catAx>
      <c:valAx>
        <c:axId val="2047159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98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0232"/>
        <c:axId val="-2113330904"/>
      </c:lineChart>
      <c:catAx>
        <c:axId val="204694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30904"/>
        <c:crosses val="autoZero"/>
        <c:auto val="1"/>
        <c:lblAlgn val="ctr"/>
        <c:lblOffset val="100"/>
        <c:noMultiLvlLbl val="0"/>
      </c:catAx>
      <c:valAx>
        <c:axId val="-211333090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94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47912"/>
        <c:axId val="-2112975784"/>
      </c:lineChart>
      <c:catAx>
        <c:axId val="-211384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75784"/>
        <c:crosses val="autoZero"/>
        <c:auto val="1"/>
        <c:lblAlgn val="ctr"/>
        <c:lblOffset val="100"/>
        <c:noMultiLvlLbl val="0"/>
      </c:catAx>
      <c:valAx>
        <c:axId val="-211297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84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82536"/>
        <c:axId val="-2113902632"/>
      </c:lineChart>
      <c:catAx>
        <c:axId val="204708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02632"/>
        <c:crosses val="autoZero"/>
        <c:auto val="1"/>
        <c:lblAlgn val="ctr"/>
        <c:lblOffset val="100"/>
        <c:noMultiLvlLbl val="0"/>
      </c:catAx>
      <c:valAx>
        <c:axId val="-211390263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08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76216"/>
        <c:axId val="2054314280"/>
      </c:lineChart>
      <c:catAx>
        <c:axId val="208527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14280"/>
        <c:crosses val="autoZero"/>
        <c:auto val="1"/>
        <c:lblAlgn val="ctr"/>
        <c:lblOffset val="100"/>
        <c:noMultiLvlLbl val="0"/>
      </c:catAx>
      <c:valAx>
        <c:axId val="205431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2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75496"/>
        <c:axId val="2054306712"/>
      </c:lineChart>
      <c:catAx>
        <c:axId val="205417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06712"/>
        <c:crosses val="autoZero"/>
        <c:auto val="1"/>
        <c:lblAlgn val="ctr"/>
        <c:lblOffset val="100"/>
        <c:noMultiLvlLbl val="0"/>
      </c:catAx>
      <c:valAx>
        <c:axId val="205430671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17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19208"/>
        <c:axId val="2090887144"/>
      </c:lineChart>
      <c:catAx>
        <c:axId val="209101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87144"/>
        <c:crosses val="autoZero"/>
        <c:auto val="1"/>
        <c:lblAlgn val="ctr"/>
        <c:lblOffset val="100"/>
        <c:noMultiLvlLbl val="0"/>
      </c:catAx>
      <c:valAx>
        <c:axId val="209088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01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98904"/>
        <c:axId val="2048089688"/>
      </c:lineChart>
      <c:catAx>
        <c:axId val="-211389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89688"/>
        <c:crosses val="autoZero"/>
        <c:auto val="1"/>
        <c:lblAlgn val="ctr"/>
        <c:lblOffset val="100"/>
        <c:tickLblSkip val="2"/>
        <c:noMultiLvlLbl val="0"/>
      </c:catAx>
      <c:valAx>
        <c:axId val="20480896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89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83272"/>
        <c:axId val="2091176392"/>
      </c:lineChart>
      <c:catAx>
        <c:axId val="20908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76392"/>
        <c:crosses val="autoZero"/>
        <c:auto val="1"/>
        <c:lblAlgn val="ctr"/>
        <c:lblOffset val="100"/>
        <c:noMultiLvlLbl val="0"/>
      </c:catAx>
      <c:valAx>
        <c:axId val="2091176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8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50632"/>
        <c:axId val="2090867032"/>
      </c:lineChart>
      <c:catAx>
        <c:axId val="208505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67032"/>
        <c:crosses val="autoZero"/>
        <c:auto val="1"/>
        <c:lblAlgn val="ctr"/>
        <c:lblOffset val="100"/>
        <c:noMultiLvlLbl val="0"/>
      </c:catAx>
      <c:valAx>
        <c:axId val="209086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05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81064"/>
        <c:axId val="2124587928"/>
      </c:lineChart>
      <c:catAx>
        <c:axId val="20881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87928"/>
        <c:crosses val="autoZero"/>
        <c:auto val="1"/>
        <c:lblAlgn val="ctr"/>
        <c:lblOffset val="100"/>
        <c:noMultiLvlLbl val="0"/>
      </c:catAx>
      <c:valAx>
        <c:axId val="21245879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1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71528"/>
        <c:axId val="2081792840"/>
      </c:lineChart>
      <c:catAx>
        <c:axId val="208237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92840"/>
        <c:crosses val="autoZero"/>
        <c:auto val="1"/>
        <c:lblAlgn val="ctr"/>
        <c:lblOffset val="100"/>
        <c:noMultiLvlLbl val="0"/>
      </c:catAx>
      <c:valAx>
        <c:axId val="208179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37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25816"/>
        <c:axId val="2124848824"/>
      </c:lineChart>
      <c:catAx>
        <c:axId val="212452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48824"/>
        <c:crosses val="autoZero"/>
        <c:auto val="1"/>
        <c:lblAlgn val="ctr"/>
        <c:lblOffset val="100"/>
        <c:noMultiLvlLbl val="0"/>
      </c:catAx>
      <c:valAx>
        <c:axId val="21248488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5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04648"/>
        <c:axId val="2047896472"/>
      </c:lineChart>
      <c:catAx>
        <c:axId val="204690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896472"/>
        <c:crosses val="autoZero"/>
        <c:auto val="1"/>
        <c:lblAlgn val="ctr"/>
        <c:lblOffset val="100"/>
        <c:noMultiLvlLbl val="0"/>
      </c:catAx>
      <c:valAx>
        <c:axId val="204789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90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03688"/>
        <c:axId val="-2112929672"/>
      </c:lineChart>
      <c:catAx>
        <c:axId val="204700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29672"/>
        <c:crosses val="autoZero"/>
        <c:auto val="1"/>
        <c:lblAlgn val="ctr"/>
        <c:lblOffset val="100"/>
        <c:noMultiLvlLbl val="0"/>
      </c:catAx>
      <c:valAx>
        <c:axId val="-21129296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00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65000"/>
        <c:axId val="2124713560"/>
      </c:lineChart>
      <c:catAx>
        <c:axId val="212526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13560"/>
        <c:crosses val="autoZero"/>
        <c:auto val="1"/>
        <c:lblAlgn val="ctr"/>
        <c:lblOffset val="100"/>
        <c:noMultiLvlLbl val="0"/>
      </c:catAx>
      <c:valAx>
        <c:axId val="212471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26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10024"/>
        <c:axId val="2088240552"/>
      </c:lineChart>
      <c:catAx>
        <c:axId val="212531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40552"/>
        <c:crosses val="autoZero"/>
        <c:auto val="1"/>
        <c:lblAlgn val="ctr"/>
        <c:lblOffset val="100"/>
        <c:noMultiLvlLbl val="0"/>
      </c:catAx>
      <c:valAx>
        <c:axId val="208824055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1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22552"/>
        <c:axId val="2046984232"/>
      </c:lineChart>
      <c:catAx>
        <c:axId val="-211322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84232"/>
        <c:crosses val="autoZero"/>
        <c:auto val="1"/>
        <c:lblAlgn val="ctr"/>
        <c:lblOffset val="100"/>
        <c:noMultiLvlLbl val="0"/>
      </c:catAx>
      <c:valAx>
        <c:axId val="204698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22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94632"/>
        <c:axId val="-2113239624"/>
      </c:lineChart>
      <c:catAx>
        <c:axId val="204719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39624"/>
        <c:crosses val="autoZero"/>
        <c:auto val="1"/>
        <c:lblAlgn val="ctr"/>
        <c:lblOffset val="100"/>
        <c:noMultiLvlLbl val="0"/>
      </c:catAx>
      <c:valAx>
        <c:axId val="-211323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19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57112"/>
        <c:axId val="-2113839640"/>
      </c:lineChart>
      <c:catAx>
        <c:axId val="-211385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39640"/>
        <c:crosses val="autoZero"/>
        <c:auto val="1"/>
        <c:lblAlgn val="ctr"/>
        <c:lblOffset val="100"/>
        <c:noMultiLvlLbl val="0"/>
      </c:catAx>
      <c:valAx>
        <c:axId val="-21138396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85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31352"/>
        <c:axId val="2085181080"/>
      </c:lineChart>
      <c:catAx>
        <c:axId val="20911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81080"/>
        <c:crosses val="autoZero"/>
        <c:auto val="1"/>
        <c:lblAlgn val="ctr"/>
        <c:lblOffset val="100"/>
        <c:noMultiLvlLbl val="0"/>
      </c:catAx>
      <c:valAx>
        <c:axId val="208518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13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69688"/>
        <c:axId val="2101853352"/>
      </c:lineChart>
      <c:catAx>
        <c:axId val="21020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53352"/>
        <c:crosses val="autoZero"/>
        <c:auto val="1"/>
        <c:lblAlgn val="ctr"/>
        <c:lblOffset val="100"/>
        <c:noMultiLvlLbl val="0"/>
      </c:catAx>
      <c:valAx>
        <c:axId val="210185335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06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88792"/>
        <c:axId val="2102063240"/>
      </c:lineChart>
      <c:catAx>
        <c:axId val="210218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63240"/>
        <c:crosses val="autoZero"/>
        <c:auto val="1"/>
        <c:lblAlgn val="ctr"/>
        <c:lblOffset val="100"/>
        <c:noMultiLvlLbl val="0"/>
      </c:catAx>
      <c:valAx>
        <c:axId val="210206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18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33560"/>
        <c:axId val="2102312328"/>
      </c:lineChart>
      <c:catAx>
        <c:axId val="21016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12328"/>
        <c:crosses val="autoZero"/>
        <c:auto val="1"/>
        <c:lblAlgn val="ctr"/>
        <c:lblOffset val="100"/>
        <c:noMultiLvlLbl val="0"/>
      </c:catAx>
      <c:valAx>
        <c:axId val="21023123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63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44296"/>
        <c:axId val="2094043864"/>
      </c:lineChart>
      <c:catAx>
        <c:axId val="209474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43864"/>
        <c:crosses val="autoZero"/>
        <c:auto val="1"/>
        <c:lblAlgn val="ctr"/>
        <c:lblOffset val="100"/>
        <c:noMultiLvlLbl val="0"/>
      </c:catAx>
      <c:valAx>
        <c:axId val="209404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74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85592"/>
        <c:axId val="2083199992"/>
      </c:lineChart>
      <c:catAx>
        <c:axId val="20901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99992"/>
        <c:crosses val="autoZero"/>
        <c:auto val="1"/>
        <c:lblAlgn val="ctr"/>
        <c:lblOffset val="100"/>
        <c:noMultiLvlLbl val="0"/>
      </c:catAx>
      <c:valAx>
        <c:axId val="20831999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33800"/>
        <c:axId val="2048067768"/>
      </c:lineChart>
      <c:catAx>
        <c:axId val="-21137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67768"/>
        <c:crosses val="autoZero"/>
        <c:auto val="1"/>
        <c:lblAlgn val="ctr"/>
        <c:lblOffset val="100"/>
        <c:noMultiLvlLbl val="0"/>
      </c:catAx>
      <c:valAx>
        <c:axId val="204806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73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94024"/>
        <c:axId val="2081719560"/>
      </c:lineChart>
      <c:catAx>
        <c:axId val="208149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19560"/>
        <c:crosses val="autoZero"/>
        <c:auto val="1"/>
        <c:lblAlgn val="ctr"/>
        <c:lblOffset val="100"/>
        <c:noMultiLvlLbl val="0"/>
      </c:catAx>
      <c:valAx>
        <c:axId val="208171956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49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26968"/>
        <c:axId val="2081807576"/>
      </c:barChart>
      <c:catAx>
        <c:axId val="208172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07576"/>
        <c:crosses val="autoZero"/>
        <c:auto val="1"/>
        <c:lblAlgn val="ctr"/>
        <c:lblOffset val="100"/>
        <c:noMultiLvlLbl val="0"/>
      </c:catAx>
      <c:valAx>
        <c:axId val="208180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2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96600"/>
        <c:axId val="-2112910664"/>
      </c:lineChart>
      <c:catAx>
        <c:axId val="204689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10664"/>
        <c:crosses val="autoZero"/>
        <c:auto val="1"/>
        <c:lblAlgn val="ctr"/>
        <c:lblOffset val="100"/>
        <c:noMultiLvlLbl val="0"/>
      </c:catAx>
      <c:valAx>
        <c:axId val="-21129106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89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28232"/>
        <c:axId val="-2113850744"/>
      </c:lineChart>
      <c:catAx>
        <c:axId val="-211382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50744"/>
        <c:crosses val="autoZero"/>
        <c:auto val="1"/>
        <c:lblAlgn val="ctr"/>
        <c:lblOffset val="100"/>
        <c:noMultiLvlLbl val="0"/>
      </c:catAx>
      <c:valAx>
        <c:axId val="-211385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82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79576"/>
        <c:axId val="2046981944"/>
      </c:lineChart>
      <c:catAx>
        <c:axId val="204697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81944"/>
        <c:crosses val="autoZero"/>
        <c:auto val="1"/>
        <c:lblAlgn val="ctr"/>
        <c:lblOffset val="100"/>
        <c:noMultiLvlLbl val="0"/>
      </c:catAx>
      <c:valAx>
        <c:axId val="204698194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97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04424"/>
        <c:axId val="2081507800"/>
      </c:barChart>
      <c:catAx>
        <c:axId val="208170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507800"/>
        <c:crosses val="autoZero"/>
        <c:auto val="1"/>
        <c:lblAlgn val="ctr"/>
        <c:lblOffset val="100"/>
        <c:noMultiLvlLbl val="0"/>
      </c:catAx>
      <c:valAx>
        <c:axId val="208150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0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09288"/>
        <c:axId val="2048091448"/>
      </c:lineChart>
      <c:catAx>
        <c:axId val="-211360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91448"/>
        <c:crosses val="autoZero"/>
        <c:auto val="1"/>
        <c:lblAlgn val="ctr"/>
        <c:lblOffset val="100"/>
        <c:noMultiLvlLbl val="0"/>
      </c:catAx>
      <c:valAx>
        <c:axId val="204809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60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51448"/>
        <c:axId val="2085645752"/>
      </c:lineChart>
      <c:catAx>
        <c:axId val="208335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45752"/>
        <c:crosses val="autoZero"/>
        <c:auto val="1"/>
        <c:lblAlgn val="ctr"/>
        <c:lblOffset val="100"/>
        <c:noMultiLvlLbl val="0"/>
      </c:catAx>
      <c:valAx>
        <c:axId val="20856457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5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18984"/>
        <c:axId val="-2130841912"/>
      </c:lineChart>
      <c:catAx>
        <c:axId val="-21308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41912"/>
        <c:crosses val="autoZero"/>
        <c:auto val="1"/>
        <c:lblAlgn val="ctr"/>
        <c:lblOffset val="100"/>
        <c:noMultiLvlLbl val="0"/>
      </c:catAx>
      <c:valAx>
        <c:axId val="-213084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81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929432"/>
        <c:axId val="-2130926424"/>
      </c:lineChart>
      <c:catAx>
        <c:axId val="-21309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926424"/>
        <c:crosses val="autoZero"/>
        <c:auto val="1"/>
        <c:lblAlgn val="ctr"/>
        <c:lblOffset val="100"/>
        <c:noMultiLvlLbl val="0"/>
      </c:catAx>
      <c:valAx>
        <c:axId val="-213092642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92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26488"/>
        <c:axId val="2082835784"/>
      </c:lineChart>
      <c:catAx>
        <c:axId val="20900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35784"/>
        <c:crosses val="autoZero"/>
        <c:auto val="1"/>
        <c:lblAlgn val="ctr"/>
        <c:lblOffset val="100"/>
        <c:noMultiLvlLbl val="0"/>
      </c:catAx>
      <c:valAx>
        <c:axId val="208283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2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08328"/>
        <c:axId val="2090963000"/>
      </c:lineChart>
      <c:catAx>
        <c:axId val="208520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63000"/>
        <c:crosses val="autoZero"/>
        <c:auto val="1"/>
        <c:lblAlgn val="ctr"/>
        <c:lblOffset val="100"/>
        <c:noMultiLvlLbl val="0"/>
      </c:catAx>
      <c:valAx>
        <c:axId val="20909630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20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42776"/>
        <c:axId val="2091133576"/>
      </c:lineChart>
      <c:catAx>
        <c:axId val="205434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33576"/>
        <c:crosses val="autoZero"/>
        <c:auto val="1"/>
        <c:lblAlgn val="ctr"/>
        <c:lblOffset val="100"/>
        <c:noMultiLvlLbl val="0"/>
      </c:catAx>
      <c:valAx>
        <c:axId val="2091133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34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92344"/>
        <c:axId val="2090895352"/>
      </c:lineChart>
      <c:catAx>
        <c:axId val="209089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95352"/>
        <c:crosses val="autoZero"/>
        <c:auto val="1"/>
        <c:lblAlgn val="ctr"/>
        <c:lblOffset val="100"/>
        <c:noMultiLvlLbl val="0"/>
      </c:catAx>
      <c:valAx>
        <c:axId val="20908953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9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53096"/>
        <c:axId val="2090068904"/>
      </c:lineChart>
      <c:catAx>
        <c:axId val="208335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68904"/>
        <c:crosses val="autoZero"/>
        <c:auto val="1"/>
        <c:lblAlgn val="ctr"/>
        <c:lblOffset val="100"/>
        <c:noMultiLvlLbl val="0"/>
      </c:catAx>
      <c:valAx>
        <c:axId val="209006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5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5"/>
  <sheetViews>
    <sheetView tabSelected="1" topLeftCell="EE1" workbookViewId="0">
      <selection activeCell="ES5" sqref="ES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</row>
    <row r="5" spans="1:14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</row>
    <row r="6" spans="1:149">
      <c r="A6" s="10"/>
      <c r="B6" s="34">
        <f>SUM(D6:MI6)</f>
        <v>-94871.689999999988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</row>
    <row r="7" spans="1:14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</row>
    <row r="8" spans="1:149">
      <c r="A8" s="8">
        <f>B8/F2</f>
        <v>-2.8758449991343788E-3</v>
      </c>
      <c r="B8" s="7">
        <f>SUM(D8:MI8)</f>
        <v>-1814.0830254539662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</row>
    <row r="9" spans="1:14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</row>
    <row r="10" spans="1:149">
      <c r="A10" s="10"/>
      <c r="B10" s="10">
        <f>B6/B8</f>
        <v>52.297325243015692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9"/>
  <sheetViews>
    <sheetView topLeftCell="FN1" workbookViewId="0">
      <selection activeCell="GC5" sqref="GC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5">
      <c r="C2" s="1" t="s">
        <v>20</v>
      </c>
      <c r="D2" s="1" t="s">
        <v>7</v>
      </c>
      <c r="E2">
        <v>16.73</v>
      </c>
      <c r="F2">
        <f>E2*10000</f>
        <v>167300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-9914.3100000000068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</row>
    <row r="7" spans="1:18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</row>
    <row r="8" spans="1:185">
      <c r="A8" s="8">
        <f>B8/F2</f>
        <v>-1.4087124926708982E-2</v>
      </c>
      <c r="B8" s="7">
        <f>SUM(D8:MI8)</f>
        <v>-2356.7760002384125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</row>
    <row r="9" spans="1:18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</row>
    <row r="10" spans="1:185">
      <c r="B10" s="10">
        <f>B6/B8</f>
        <v>4.2067256281450041</v>
      </c>
    </row>
    <row r="12" spans="1:185">
      <c r="C12" s="17" t="s">
        <v>26</v>
      </c>
      <c r="D12" s="17" t="s">
        <v>27</v>
      </c>
    </row>
    <row r="13" spans="1:185">
      <c r="C13" s="10">
        <v>400</v>
      </c>
      <c r="D13" s="10">
        <v>8.4030000000000005</v>
      </c>
    </row>
    <row r="14" spans="1:185">
      <c r="A14" s="1" t="s">
        <v>29</v>
      </c>
      <c r="B14" s="23">
        <v>42991</v>
      </c>
      <c r="C14">
        <v>2000</v>
      </c>
      <c r="D14">
        <v>4.75</v>
      </c>
    </row>
    <row r="15" spans="1:185">
      <c r="A15" s="1" t="s">
        <v>29</v>
      </c>
      <c r="B15" s="11">
        <v>42993</v>
      </c>
      <c r="C15">
        <v>2000</v>
      </c>
      <c r="D15">
        <v>4.71</v>
      </c>
    </row>
    <row r="16" spans="1:18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20"/>
  <sheetViews>
    <sheetView topLeftCell="FQ1" workbookViewId="0">
      <selection activeCell="GC5" sqref="GC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-61993.099999999962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</row>
    <row r="7" spans="1:18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</row>
    <row r="8" spans="1:185">
      <c r="A8" s="8">
        <f>B8/F2</f>
        <v>-3.8737710784284916E-2</v>
      </c>
      <c r="B8" s="7">
        <f>SUM(D8:MI8)</f>
        <v>-3668.4612112717814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</row>
    <row r="9" spans="1:18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</row>
    <row r="10" spans="1:185">
      <c r="B10">
        <f>B6/B8</f>
        <v>16.898938391257573</v>
      </c>
    </row>
    <row r="16" spans="1:18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4"/>
  <sheetViews>
    <sheetView topLeftCell="FP1" workbookViewId="0">
      <selection activeCell="GC5" sqref="GC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5">
      <c r="C2" s="1" t="s">
        <v>11</v>
      </c>
      <c r="D2" s="1" t="s">
        <v>7</v>
      </c>
      <c r="E2">
        <v>4.05</v>
      </c>
      <c r="F2">
        <f>E2*10000</f>
        <v>40500</v>
      </c>
    </row>
    <row r="3" spans="1:185">
      <c r="C3" s="1" t="s">
        <v>1</v>
      </c>
    </row>
    <row r="4" spans="1:18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 s="27" customFormat="1">
      <c r="B6" s="28">
        <f>SUM(D6:MI6)</f>
        <v>-25928.699999999986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</row>
    <row r="7" spans="1:18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</row>
    <row r="8" spans="1:185">
      <c r="A8" s="8">
        <f>B8/F2</f>
        <v>-5.5741019447981252E-2</v>
      </c>
      <c r="B8" s="7">
        <f>SUM(D8:MI8)</f>
        <v>-2257.5112876432408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</row>
    <row r="9" spans="1:18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</row>
    <row r="10" spans="1:185">
      <c r="B10" s="10">
        <f>B6/B8</f>
        <v>11.485523967000226</v>
      </c>
    </row>
    <row r="12" spans="1:185">
      <c r="C12" s="17" t="s">
        <v>26</v>
      </c>
      <c r="D12" s="17" t="s">
        <v>27</v>
      </c>
    </row>
    <row r="13" spans="1:185">
      <c r="C13" s="10">
        <v>300</v>
      </c>
      <c r="D13" s="10">
        <v>27.286999999999999</v>
      </c>
    </row>
    <row r="14" spans="1:18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4"/>
  <sheetViews>
    <sheetView topLeftCell="FC1" workbookViewId="0">
      <selection activeCell="FT5" sqref="FT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6">
      <c r="C2" s="1" t="s">
        <v>8</v>
      </c>
      <c r="D2" s="1" t="s">
        <v>7</v>
      </c>
      <c r="E2">
        <v>220.39</v>
      </c>
      <c r="F2">
        <f>E2*10000</f>
        <v>2203900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</row>
    <row r="6" spans="1:176">
      <c r="B6" s="15">
        <f>SUM(D6:MI6)</f>
        <v>-150254.67999999991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</row>
    <row r="7" spans="1:17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</row>
    <row r="8" spans="1:176">
      <c r="A8" s="8">
        <f>B8/F2</f>
        <v>-2.8043354139198059E-2</v>
      </c>
      <c r="B8" s="7">
        <f>SUM(D8:MI8)</f>
        <v>-61804.748187378602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" si="82">FT6/FT7</f>
        <v>-371.61194029850753</v>
      </c>
    </row>
    <row r="9" spans="1:17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</row>
    <row r="10" spans="1:176">
      <c r="T10" s="22" t="s">
        <v>49</v>
      </c>
      <c r="FE10" t="s">
        <v>82</v>
      </c>
    </row>
    <row r="13" spans="1:176">
      <c r="C13" s="1" t="s">
        <v>26</v>
      </c>
      <c r="D13" s="1" t="s">
        <v>27</v>
      </c>
      <c r="E13" s="1" t="s">
        <v>47</v>
      </c>
    </row>
    <row r="14" spans="1:17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5"/>
  <sheetViews>
    <sheetView topLeftCell="FL1" workbookViewId="0">
      <selection activeCell="GC5" sqref="GC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5">
      <c r="C2" s="1" t="s">
        <v>9</v>
      </c>
      <c r="D2" s="1" t="s">
        <v>7</v>
      </c>
      <c r="E2">
        <v>9.6</v>
      </c>
      <c r="F2">
        <f>E2*10000</f>
        <v>96000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-82763.919999999984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</row>
    <row r="7" spans="1:18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</row>
    <row r="8" spans="1:185">
      <c r="A8" s="8">
        <f>B8/F2</f>
        <v>-0.14685462844076472</v>
      </c>
      <c r="B8" s="7">
        <f>SUM(D8:MI8)</f>
        <v>-14098.044330313413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" si="87">GC6/GC7</f>
        <v>-130.26793248945148</v>
      </c>
    </row>
    <row r="9" spans="1:18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</row>
    <row r="12" spans="1:185">
      <c r="C12" s="1" t="s">
        <v>26</v>
      </c>
      <c r="D12" s="1" t="s">
        <v>27</v>
      </c>
      <c r="E12" s="1" t="s">
        <v>30</v>
      </c>
    </row>
    <row r="13" spans="1:18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5">
      <c r="C14" s="12"/>
      <c r="D14" s="13"/>
      <c r="E14" s="13"/>
    </row>
    <row r="15" spans="1:18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5"/>
  <sheetViews>
    <sheetView topLeftCell="EO1" workbookViewId="0">
      <selection activeCell="FE5" sqref="FE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1">
      <c r="C2" s="1" t="s">
        <v>15</v>
      </c>
      <c r="D2" s="1" t="s">
        <v>7</v>
      </c>
      <c r="E2">
        <v>3.89</v>
      </c>
      <c r="F2">
        <f>E2*10000</f>
        <v>38900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</row>
    <row r="6" spans="1:161">
      <c r="B6" s="15">
        <f>SUM(D6:MI6)</f>
        <v>-4449.7299999999996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</row>
    <row r="7" spans="1:16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</row>
    <row r="8" spans="1:161">
      <c r="A8" s="8">
        <f>B8/F2</f>
        <v>-1.3887513294530886E-2</v>
      </c>
      <c r="B8" s="7">
        <f>SUM(D8:MI8)</f>
        <v>-540.22426715725146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" si="76">FE6/FE7</f>
        <v>-20.514450867052023</v>
      </c>
    </row>
    <row r="9" spans="1:16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</row>
    <row r="10" spans="1:161">
      <c r="CD10" s="1" t="s">
        <v>76</v>
      </c>
      <c r="FB10" t="s">
        <v>82</v>
      </c>
    </row>
    <row r="14" spans="1:161">
      <c r="C14" s="1" t="s">
        <v>26</v>
      </c>
      <c r="D14" s="17" t="s">
        <v>27</v>
      </c>
      <c r="E14" s="1" t="s">
        <v>30</v>
      </c>
    </row>
    <row r="15" spans="1:16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8"/>
  <sheetViews>
    <sheetView topLeftCell="FL1" workbookViewId="0">
      <selection activeCell="GC5" sqref="GC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-68957.730000000069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</row>
    <row r="7" spans="1:18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</row>
    <row r="8" spans="1:185">
      <c r="A8" s="8">
        <f>B8/F2</f>
        <v>-2.4216495912848111E-2</v>
      </c>
      <c r="B8" s="7">
        <f>SUM(D8:MI8)</f>
        <v>-19208.52455807112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</row>
    <row r="9" spans="1:18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</row>
    <row r="14" spans="1:185">
      <c r="C14" s="1" t="s">
        <v>26</v>
      </c>
      <c r="D14" s="1" t="s">
        <v>27</v>
      </c>
      <c r="E14" s="1" t="s">
        <v>30</v>
      </c>
    </row>
    <row r="15" spans="1:18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5"/>
  <sheetViews>
    <sheetView topLeftCell="FP1" workbookViewId="0">
      <selection activeCell="GB5" sqref="GB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4">
      <c r="C2" s="1" t="s">
        <v>14</v>
      </c>
      <c r="D2" s="1" t="s">
        <v>7</v>
      </c>
      <c r="E2">
        <v>19.88</v>
      </c>
      <c r="F2">
        <f>E2*10000</f>
        <v>198800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</row>
    <row r="6" spans="1:184">
      <c r="B6" s="15">
        <f>SUM(D6:MI6)</f>
        <v>-30992.970000000005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</row>
    <row r="7" spans="1:18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</row>
    <row r="8" spans="1:184">
      <c r="A8" s="8">
        <f>B8/F2</f>
        <v>-3.4119660431000703E-2</v>
      </c>
      <c r="B8" s="7">
        <f>SUM(D8:MI8)</f>
        <v>-6782.9884936829403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" si="86">GB6/GB7</f>
        <v>-488.55345911949689</v>
      </c>
    </row>
    <row r="9" spans="1:18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</row>
    <row r="10" spans="1:18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84">
      <c r="C13" s="17" t="s">
        <v>26</v>
      </c>
      <c r="D13" s="17" t="s">
        <v>27</v>
      </c>
      <c r="E13" s="1" t="s">
        <v>35</v>
      </c>
    </row>
    <row r="14" spans="1:18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4"/>
  <sheetViews>
    <sheetView topLeftCell="FN1" workbookViewId="0">
      <selection activeCell="GC5" sqref="GC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-62414.970000000008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</row>
    <row r="7" spans="1:18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</row>
    <row r="8" spans="1:185">
      <c r="A8" s="8">
        <f>B8/F2</f>
        <v>-9.6344345760745881E-3</v>
      </c>
      <c r="B8" s="7">
        <f>SUM(D8:MI8)</f>
        <v>-17200.356048665963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</row>
    <row r="9" spans="1:18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</row>
    <row r="10" spans="1:185">
      <c r="B10">
        <f>B6/B8</f>
        <v>3.6287022096173893</v>
      </c>
      <c r="U10" s="1" t="s">
        <v>51</v>
      </c>
      <c r="V10" s="1" t="s">
        <v>41</v>
      </c>
    </row>
    <row r="12" spans="1:185">
      <c r="C12" s="1" t="s">
        <v>26</v>
      </c>
      <c r="D12" s="1" t="s">
        <v>27</v>
      </c>
    </row>
    <row r="13" spans="1:185">
      <c r="C13">
        <v>800</v>
      </c>
      <c r="D13">
        <v>9.1660000000000004</v>
      </c>
    </row>
    <row r="14" spans="1:18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3"/>
  <sheetViews>
    <sheetView topLeftCell="FD1" workbookViewId="0">
      <selection activeCell="FO5" sqref="FO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1">
      <c r="C2" s="1" t="s">
        <v>53</v>
      </c>
      <c r="D2" s="1" t="s">
        <v>7</v>
      </c>
      <c r="E2">
        <v>12.56</v>
      </c>
      <c r="F2">
        <f>E2*10000</f>
        <v>125600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</row>
    <row r="6" spans="1:171">
      <c r="B6" s="15">
        <f>SUM(D6:MI6)</f>
        <v>486232.61000000022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</row>
    <row r="7" spans="1:17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</row>
    <row r="8" spans="1:171">
      <c r="A8" s="8">
        <f>B8/F2</f>
        <v>6.5435056279121735E-3</v>
      </c>
      <c r="B8" s="7">
        <f>SUM(D8:MI8)</f>
        <v>821.86430686576898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</row>
    <row r="9" spans="1:17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</row>
    <row r="10" spans="1:171">
      <c r="B10">
        <f>B6/B8</f>
        <v>591.62151943826188</v>
      </c>
    </row>
    <row r="12" spans="1:171">
      <c r="C12" s="17" t="s">
        <v>26</v>
      </c>
      <c r="D12" s="17" t="s">
        <v>27</v>
      </c>
    </row>
    <row r="13" spans="1:17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4"/>
  <sheetViews>
    <sheetView topLeftCell="FM1" workbookViewId="0">
      <selection activeCell="GC5" sqref="GC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5">
      <c r="C2" s="1" t="s">
        <v>19</v>
      </c>
      <c r="D2" s="1" t="s">
        <v>7</v>
      </c>
      <c r="E2">
        <v>19.34</v>
      </c>
      <c r="F2">
        <f>E2*10000</f>
        <v>193400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-28259.819999999985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</row>
    <row r="7" spans="1:18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</row>
    <row r="8" spans="1:185">
      <c r="A8" s="8">
        <f>B8/F2</f>
        <v>-5.3092097105864842E-2</v>
      </c>
      <c r="B8" s="7">
        <f>SUM(D8:MI8)</f>
        <v>-10268.01158027426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</row>
    <row r="9" spans="1:18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</row>
    <row r="10" spans="1:185">
      <c r="DY10" s="1" t="s">
        <v>41</v>
      </c>
    </row>
    <row r="12" spans="1:185">
      <c r="C12" s="17" t="s">
        <v>26</v>
      </c>
      <c r="D12" s="17" t="s">
        <v>27</v>
      </c>
    </row>
    <row r="13" spans="1:185">
      <c r="C13" s="10">
        <v>600</v>
      </c>
      <c r="D13" s="10">
        <v>7.2480000000000002</v>
      </c>
    </row>
    <row r="14" spans="1:18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4"/>
  <sheetViews>
    <sheetView topLeftCell="FL1" workbookViewId="0">
      <selection activeCell="GC5" sqref="GC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5">
      <c r="C2" s="1" t="s">
        <v>21</v>
      </c>
      <c r="D2" s="1" t="s">
        <v>7</v>
      </c>
      <c r="E2">
        <v>5.4</v>
      </c>
      <c r="F2">
        <f>E2*10000</f>
        <v>54000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-5990.3700000000035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</row>
    <row r="7" spans="1:18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</row>
    <row r="8" spans="1:185">
      <c r="A8" s="8">
        <f>B8/F2</f>
        <v>-1.9801182578373974E-2</v>
      </c>
      <c r="B8" s="7">
        <f>SUM(D8:MI8)</f>
        <v>-1069.2638592321946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</row>
    <row r="9" spans="1:18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</row>
    <row r="12" spans="1:185">
      <c r="C12" s="17" t="s">
        <v>26</v>
      </c>
      <c r="D12" s="17" t="s">
        <v>27</v>
      </c>
    </row>
    <row r="13" spans="1:185">
      <c r="C13" s="10">
        <v>300</v>
      </c>
      <c r="D13" s="10">
        <v>8.4870000000000001</v>
      </c>
    </row>
    <row r="14" spans="1:18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3"/>
  <sheetViews>
    <sheetView topLeftCell="EQ1" workbookViewId="0">
      <selection activeCell="FJ5" sqref="FJ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6">
      <c r="C2" s="1" t="s">
        <v>58</v>
      </c>
      <c r="D2" s="1" t="s">
        <v>7</v>
      </c>
      <c r="E2">
        <v>7.83</v>
      </c>
      <c r="F2">
        <f>E2*10000</f>
        <v>78300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</row>
    <row r="6" spans="1:166">
      <c r="B6" s="15">
        <f>SUM(D6:MI6)</f>
        <v>-6553.4400000000005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</row>
    <row r="7" spans="1:16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</row>
    <row r="8" spans="1:166">
      <c r="A8" s="8">
        <f>B8/F2</f>
        <v>-7.2446914664858206E-3</v>
      </c>
      <c r="B8" s="7">
        <f>SUM(D8:MI8)</f>
        <v>-567.25934182583978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</row>
    <row r="9" spans="1:16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</row>
    <row r="12" spans="1:166">
      <c r="C12" s="17" t="s">
        <v>26</v>
      </c>
      <c r="D12" s="17" t="s">
        <v>27</v>
      </c>
    </row>
    <row r="13" spans="1:16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C1" workbookViewId="0">
      <selection activeCell="BS5" sqref="BS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-105723.87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-2.7057282587147711E-2</v>
      </c>
      <c r="B8" s="7">
        <f>SUM(D8:MI8)</f>
        <v>-1769.5462811994603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" si="32">BS6/BS7</f>
        <v>-51.195648232094292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S5" sqref="BS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-16793.599999999999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-1.7991327051697906E-3</v>
      </c>
      <c r="B8" s="7">
        <f>SUM(D8:MI8)</f>
        <v>-187.28971460817519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" si="32">BS6/BS7</f>
        <v>-20.814086891104004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7"/>
  <sheetViews>
    <sheetView topLeftCell="FN1" workbookViewId="0">
      <selection activeCell="GC5" sqref="GC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110210.27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</row>
    <row r="7" spans="1:18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</row>
    <row r="8" spans="1:185">
      <c r="A8" s="8">
        <f>B8/F2</f>
        <v>1.9881067430166086E-3</v>
      </c>
      <c r="B8" s="7">
        <f>SUM(D8:MI8)</f>
        <v>18997.950414918108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" si="88">GC6/GC7</f>
        <v>-2063.8515406162464</v>
      </c>
    </row>
    <row r="9" spans="1:18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</row>
    <row r="10" spans="1:185">
      <c r="B10" s="10">
        <f>B6/B8</f>
        <v>5.8011663149440365</v>
      </c>
    </row>
    <row r="12" spans="1:185">
      <c r="C12" s="17" t="s">
        <v>26</v>
      </c>
      <c r="D12" s="17" t="s">
        <v>27</v>
      </c>
    </row>
    <row r="13" spans="1:185">
      <c r="C13" s="10">
        <v>1000</v>
      </c>
      <c r="D13" s="10">
        <v>7.5910000000000002</v>
      </c>
    </row>
    <row r="14" spans="1:185">
      <c r="C14">
        <v>900</v>
      </c>
      <c r="D14">
        <v>5.9</v>
      </c>
    </row>
    <row r="15" spans="1:185">
      <c r="A15" s="1" t="s">
        <v>28</v>
      </c>
      <c r="B15" s="38">
        <v>11232</v>
      </c>
      <c r="C15">
        <v>1900</v>
      </c>
      <c r="D15">
        <v>6</v>
      </c>
    </row>
    <row r="16" spans="1:18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7"/>
  <sheetViews>
    <sheetView topLeftCell="FU1" workbookViewId="0">
      <selection activeCell="GC5" sqref="GC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5">
      <c r="C2" s="1" t="s">
        <v>17</v>
      </c>
      <c r="D2" s="1" t="s">
        <v>7</v>
      </c>
      <c r="E2">
        <v>220.9</v>
      </c>
      <c r="F2">
        <f>E2*10000</f>
        <v>2209000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139405.74999999988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</row>
    <row r="7" spans="1:18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</row>
    <row r="8" spans="1:185">
      <c r="A8" s="8">
        <f>B8/F2</f>
        <v>7.0903941261200613E-3</v>
      </c>
      <c r="B8" s="7">
        <f>SUM(D8:MI8)</f>
        <v>15662.680624599216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</row>
    <row r="9" spans="1:18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</row>
    <row r="10" spans="1:185">
      <c r="B10" s="10">
        <f>B6/B8</f>
        <v>8.9005039010406986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5">
      <c r="AB11" s="1" t="s">
        <v>61</v>
      </c>
    </row>
    <row r="13" spans="1:185">
      <c r="C13" s="17" t="s">
        <v>26</v>
      </c>
      <c r="D13" s="17" t="s">
        <v>27</v>
      </c>
      <c r="E13" s="1" t="s">
        <v>28</v>
      </c>
    </row>
    <row r="14" spans="1:18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F15"/>
  <sheetViews>
    <sheetView topLeftCell="ES1" workbookViewId="0">
      <selection activeCell="FF5" sqref="FF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2">
      <c r="C2" s="1" t="s">
        <v>33</v>
      </c>
      <c r="D2" s="1" t="s">
        <v>7</v>
      </c>
      <c r="E2">
        <v>11.94</v>
      </c>
      <c r="F2">
        <f>E2*10000</f>
        <v>119400</v>
      </c>
    </row>
    <row r="3" spans="1:162">
      <c r="C3" s="1" t="s">
        <v>1</v>
      </c>
    </row>
    <row r="4" spans="1:1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</row>
    <row r="5" spans="1:16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</row>
    <row r="6" spans="1:162">
      <c r="B6" s="15">
        <f>SUM(D6:MI6)</f>
        <v>-30065.420000000009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</row>
    <row r="7" spans="1:16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</row>
    <row r="8" spans="1:162">
      <c r="A8" s="8">
        <f>B8/F2</f>
        <v>-5.6326112301570537E-2</v>
      </c>
      <c r="B8" s="7">
        <f>SUM(D8:MI8)</f>
        <v>-6725.3378088075224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</row>
    <row r="9" spans="1:16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</row>
    <row r="10" spans="1:162">
      <c r="B10">
        <f>B6/B8</f>
        <v>4.470469864075266</v>
      </c>
      <c r="DF10" t="s">
        <v>82</v>
      </c>
    </row>
    <row r="12" spans="1:162">
      <c r="C12" s="17" t="s">
        <v>26</v>
      </c>
      <c r="D12" s="17" t="s">
        <v>27</v>
      </c>
    </row>
    <row r="13" spans="1:162">
      <c r="C13" s="10">
        <v>800</v>
      </c>
      <c r="D13" s="10">
        <v>14.318</v>
      </c>
    </row>
    <row r="14" spans="1:16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7"/>
  <sheetViews>
    <sheetView topLeftCell="FS1" workbookViewId="0">
      <selection activeCell="GC5" sqref="GC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</row>
    <row r="6" spans="1:185">
      <c r="B6" s="15">
        <f>SUM(D6:MI6)</f>
        <v>83087.529999999912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</row>
    <row r="7" spans="1:18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</row>
    <row r="8" spans="1:185">
      <c r="A8" s="8">
        <f>B8/F2</f>
        <v>2.998651865383594E-3</v>
      </c>
      <c r="B8" s="7">
        <f>SUM(D8:MI8)</f>
        <v>8861.6159925815973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</row>
    <row r="9" spans="1:18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</row>
    <row r="10" spans="1:185">
      <c r="B10">
        <f>B6/B8</f>
        <v>9.3761149286490983</v>
      </c>
      <c r="AJ10" t="s">
        <v>65</v>
      </c>
    </row>
    <row r="12" spans="1:185">
      <c r="C12" s="17" t="s">
        <v>26</v>
      </c>
      <c r="D12" s="17" t="s">
        <v>27</v>
      </c>
      <c r="E12" s="1" t="s">
        <v>30</v>
      </c>
    </row>
    <row r="13" spans="1:18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5">
      <c r="A14" s="1" t="s">
        <v>29</v>
      </c>
      <c r="B14" s="16">
        <v>43040</v>
      </c>
      <c r="C14">
        <v>1700</v>
      </c>
      <c r="D14">
        <v>8.23</v>
      </c>
    </row>
    <row r="15" spans="1:185">
      <c r="A15" s="1" t="s">
        <v>29</v>
      </c>
      <c r="B15" s="16">
        <v>43054</v>
      </c>
      <c r="C15">
        <v>2400</v>
      </c>
      <c r="D15">
        <v>8.34</v>
      </c>
    </row>
    <row r="16" spans="1:18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5"/>
  <sheetViews>
    <sheetView topLeftCell="DJ1" workbookViewId="0">
      <selection activeCell="DW5" sqref="DW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</row>
    <row r="6" spans="1:127">
      <c r="B6" s="15">
        <f>SUM(D6:MI6)</f>
        <v>17287.930000000033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</row>
    <row r="7" spans="1:12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</row>
    <row r="8" spans="1:127">
      <c r="A8" s="8">
        <f>B8/F2</f>
        <v>-2.7698652234398349E-2</v>
      </c>
      <c r="B8" s="7">
        <f>SUM(D8:MI8)</f>
        <v>-1587.1327730310256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" si="59">DW6/DW7</f>
        <v>-50.18462980318651</v>
      </c>
    </row>
    <row r="9" spans="1:12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</row>
    <row r="10" spans="1:127">
      <c r="B10" s="10">
        <f>B6/B8</f>
        <v>-10.892554355729434</v>
      </c>
      <c r="CC10" s="1" t="s">
        <v>75</v>
      </c>
      <c r="CD10" s="1" t="s">
        <v>83</v>
      </c>
    </row>
    <row r="12" spans="1:127">
      <c r="C12" s="1" t="s">
        <v>26</v>
      </c>
      <c r="D12" s="1" t="s">
        <v>27</v>
      </c>
      <c r="E12" s="1" t="s">
        <v>28</v>
      </c>
    </row>
    <row r="13" spans="1:12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7">
      <c r="A14" s="1" t="s">
        <v>29</v>
      </c>
      <c r="B14" s="11">
        <v>42999</v>
      </c>
      <c r="C14">
        <v>1000</v>
      </c>
      <c r="D14">
        <v>18.510000000000002</v>
      </c>
    </row>
    <row r="15" spans="1:12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2018-05-14T13:52:45Z</dcterms:modified>
</cp:coreProperties>
</file>