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20" yWindow="20" windowWidth="25600" windowHeight="16060" tabRatio="996" activeTab="1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8" i="20" l="1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6" i="21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3"/>
  <c r="B8" i="10"/>
  <c r="B8" i="9"/>
  <c r="B8" i="8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4"/>
  <c r="B6" i="13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<sst xmlns="http://schemas.openxmlformats.org/spreadsheetml/2006/main" count="290" uniqueCount="72">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</sst>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7" fillId="0" borderId="0" xfId="0" applyFont="1" applyFill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691976"/>
        <c:axId val="2097231640"/>
      </c:lineChart>
      <c:catAx>
        <c:axId val="-198869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231640"/>
        <c:crosses val="autoZero"/>
        <c:auto val="1"/>
        <c:lblAlgn val="ctr"/>
        <c:lblOffset val="100"/>
        <c:noMultiLvlLbl val="0"/>
      </c:catAx>
      <c:valAx>
        <c:axId val="2097231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69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743592"/>
        <c:axId val="-2005740648"/>
      </c:lineChart>
      <c:catAx>
        <c:axId val="-200574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40648"/>
        <c:crosses val="autoZero"/>
        <c:auto val="1"/>
        <c:lblAlgn val="ctr"/>
        <c:lblOffset val="100"/>
        <c:noMultiLvlLbl val="0"/>
      </c:catAx>
      <c:valAx>
        <c:axId val="-200574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74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448328"/>
        <c:axId val="-2005445384"/>
      </c:lineChart>
      <c:catAx>
        <c:axId val="-200544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445384"/>
        <c:crosses val="autoZero"/>
        <c:auto val="1"/>
        <c:lblAlgn val="ctr"/>
        <c:lblOffset val="100"/>
        <c:noMultiLvlLbl val="0"/>
      </c:catAx>
      <c:valAx>
        <c:axId val="-200544538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44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980472"/>
        <c:axId val="-2004977464"/>
      </c:barChart>
      <c:catAx>
        <c:axId val="-200498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77464"/>
        <c:crosses val="autoZero"/>
        <c:auto val="1"/>
        <c:lblAlgn val="ctr"/>
        <c:lblOffset val="100"/>
        <c:noMultiLvlLbl val="0"/>
      </c:catAx>
      <c:valAx>
        <c:axId val="-200497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98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89160"/>
        <c:axId val="-2120307208"/>
      </c:lineChart>
      <c:catAx>
        <c:axId val="210358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07208"/>
        <c:crosses val="autoZero"/>
        <c:auto val="1"/>
        <c:lblAlgn val="ctr"/>
        <c:lblOffset val="100"/>
        <c:noMultiLvlLbl val="0"/>
      </c:catAx>
      <c:valAx>
        <c:axId val="-2120307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358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320536"/>
        <c:axId val="2141274840"/>
      </c:lineChart>
      <c:catAx>
        <c:axId val="-212032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274840"/>
        <c:crosses val="autoZero"/>
        <c:auto val="1"/>
        <c:lblAlgn val="ctr"/>
        <c:lblOffset val="100"/>
        <c:noMultiLvlLbl val="0"/>
      </c:catAx>
      <c:valAx>
        <c:axId val="2141274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32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5084632"/>
        <c:axId val="-1995081624"/>
      </c:barChart>
      <c:catAx>
        <c:axId val="-199508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081624"/>
        <c:crosses val="autoZero"/>
        <c:auto val="1"/>
        <c:lblAlgn val="ctr"/>
        <c:lblOffset val="100"/>
        <c:noMultiLvlLbl val="0"/>
      </c:catAx>
      <c:valAx>
        <c:axId val="-199508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508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401608"/>
        <c:axId val="2142212712"/>
      </c:lineChart>
      <c:catAx>
        <c:axId val="-199140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12712"/>
        <c:crosses val="autoZero"/>
        <c:auto val="1"/>
        <c:lblAlgn val="ctr"/>
        <c:lblOffset val="100"/>
        <c:noMultiLvlLbl val="0"/>
      </c:catAx>
      <c:valAx>
        <c:axId val="2142212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401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367720"/>
        <c:axId val="-1991364712"/>
      </c:lineChart>
      <c:catAx>
        <c:axId val="-199136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364712"/>
        <c:crosses val="autoZero"/>
        <c:auto val="1"/>
        <c:lblAlgn val="ctr"/>
        <c:lblOffset val="100"/>
        <c:noMultiLvlLbl val="0"/>
      </c:catAx>
      <c:valAx>
        <c:axId val="-19913647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136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1341704"/>
        <c:axId val="-1991338696"/>
      </c:barChart>
      <c:catAx>
        <c:axId val="-199134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338696"/>
        <c:crosses val="autoZero"/>
        <c:auto val="1"/>
        <c:lblAlgn val="ctr"/>
        <c:lblOffset val="100"/>
        <c:noMultiLvlLbl val="0"/>
      </c:catAx>
      <c:valAx>
        <c:axId val="-199133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34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598584"/>
        <c:axId val="-1991743032"/>
      </c:lineChart>
      <c:catAx>
        <c:axId val="-199159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743032"/>
        <c:crosses val="autoZero"/>
        <c:auto val="1"/>
        <c:lblAlgn val="ctr"/>
        <c:lblOffset val="100"/>
        <c:noMultiLvlLbl val="0"/>
      </c:catAx>
      <c:valAx>
        <c:axId val="-1991743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598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909064"/>
        <c:axId val="-1988906056"/>
      </c:lineChart>
      <c:catAx>
        <c:axId val="-198890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906056"/>
        <c:crosses val="autoZero"/>
        <c:auto val="1"/>
        <c:lblAlgn val="ctr"/>
        <c:lblOffset val="100"/>
        <c:noMultiLvlLbl val="0"/>
      </c:catAx>
      <c:valAx>
        <c:axId val="-1988906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890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707704"/>
        <c:axId val="-1991704696"/>
      </c:lineChart>
      <c:catAx>
        <c:axId val="-199170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704696"/>
        <c:crosses val="autoZero"/>
        <c:auto val="1"/>
        <c:lblAlgn val="ctr"/>
        <c:lblOffset val="100"/>
        <c:noMultiLvlLbl val="0"/>
      </c:catAx>
      <c:valAx>
        <c:axId val="-199170469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170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8301512"/>
        <c:axId val="-1988298504"/>
      </c:barChart>
      <c:catAx>
        <c:axId val="-198830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298504"/>
        <c:crosses val="autoZero"/>
        <c:auto val="1"/>
        <c:lblAlgn val="ctr"/>
        <c:lblOffset val="100"/>
        <c:noMultiLvlLbl val="0"/>
      </c:catAx>
      <c:valAx>
        <c:axId val="-1988298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30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037928"/>
        <c:axId val="-2005034920"/>
      </c:lineChart>
      <c:catAx>
        <c:axId val="-200503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034920"/>
        <c:crosses val="autoZero"/>
        <c:auto val="1"/>
        <c:lblAlgn val="ctr"/>
        <c:lblOffset val="100"/>
        <c:noMultiLvlLbl val="0"/>
      </c:catAx>
      <c:valAx>
        <c:axId val="-2005034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03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999928"/>
        <c:axId val="-2004996920"/>
      </c:lineChart>
      <c:catAx>
        <c:axId val="-200499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96920"/>
        <c:crosses val="autoZero"/>
        <c:auto val="1"/>
        <c:lblAlgn val="ctr"/>
        <c:lblOffset val="100"/>
        <c:noMultiLvlLbl val="0"/>
      </c:catAx>
      <c:valAx>
        <c:axId val="-200499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99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101976"/>
        <c:axId val="-2005098968"/>
      </c:barChart>
      <c:catAx>
        <c:axId val="-200510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098968"/>
        <c:crosses val="autoZero"/>
        <c:auto val="1"/>
        <c:lblAlgn val="ctr"/>
        <c:lblOffset val="100"/>
        <c:noMultiLvlLbl val="0"/>
      </c:catAx>
      <c:valAx>
        <c:axId val="-2005098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0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139848"/>
        <c:axId val="-2005136840"/>
      </c:lineChart>
      <c:catAx>
        <c:axId val="-200513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36840"/>
        <c:crosses val="autoZero"/>
        <c:auto val="1"/>
        <c:lblAlgn val="ctr"/>
        <c:lblOffset val="100"/>
        <c:noMultiLvlLbl val="0"/>
      </c:catAx>
      <c:valAx>
        <c:axId val="-200513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3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368088"/>
        <c:axId val="-2005365080"/>
      </c:lineChart>
      <c:catAx>
        <c:axId val="-200536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365080"/>
        <c:crosses val="autoZero"/>
        <c:auto val="1"/>
        <c:lblAlgn val="ctr"/>
        <c:lblOffset val="100"/>
        <c:noMultiLvlLbl val="0"/>
      </c:catAx>
      <c:valAx>
        <c:axId val="-2005365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536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341784"/>
        <c:axId val="-2005338776"/>
      </c:barChart>
      <c:catAx>
        <c:axId val="-200534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338776"/>
        <c:crosses val="autoZero"/>
        <c:auto val="1"/>
        <c:lblAlgn val="ctr"/>
        <c:lblOffset val="100"/>
        <c:noMultiLvlLbl val="0"/>
      </c:catAx>
      <c:valAx>
        <c:axId val="-200533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34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268856"/>
        <c:axId val="-2005265848"/>
      </c:lineChart>
      <c:catAx>
        <c:axId val="-200526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265848"/>
        <c:crosses val="autoZero"/>
        <c:auto val="1"/>
        <c:lblAlgn val="ctr"/>
        <c:lblOffset val="100"/>
        <c:noMultiLvlLbl val="0"/>
      </c:catAx>
      <c:valAx>
        <c:axId val="-200526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268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230824"/>
        <c:axId val="-2005227816"/>
      </c:lineChart>
      <c:catAx>
        <c:axId val="-200523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227816"/>
        <c:crosses val="autoZero"/>
        <c:auto val="1"/>
        <c:lblAlgn val="ctr"/>
        <c:lblOffset val="100"/>
        <c:noMultiLvlLbl val="0"/>
      </c:catAx>
      <c:valAx>
        <c:axId val="-20052278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23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8882856"/>
        <c:axId val="-1988879848"/>
      </c:barChart>
      <c:catAx>
        <c:axId val="-198888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879848"/>
        <c:crosses val="autoZero"/>
        <c:auto val="1"/>
        <c:lblAlgn val="ctr"/>
        <c:lblOffset val="100"/>
        <c:noMultiLvlLbl val="0"/>
      </c:catAx>
      <c:valAx>
        <c:axId val="-1988879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88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206632"/>
        <c:axId val="-2005203624"/>
      </c:barChart>
      <c:catAx>
        <c:axId val="-200520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203624"/>
        <c:crosses val="autoZero"/>
        <c:auto val="1"/>
        <c:lblAlgn val="ctr"/>
        <c:lblOffset val="100"/>
        <c:noMultiLvlLbl val="0"/>
      </c:catAx>
      <c:valAx>
        <c:axId val="-200520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20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163864"/>
        <c:axId val="-2005160856"/>
      </c:lineChart>
      <c:catAx>
        <c:axId val="-200516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160856"/>
        <c:crosses val="autoZero"/>
        <c:auto val="1"/>
        <c:lblAlgn val="ctr"/>
        <c:lblOffset val="100"/>
        <c:noMultiLvlLbl val="0"/>
      </c:catAx>
      <c:valAx>
        <c:axId val="-2005160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16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297800"/>
        <c:axId val="2145262760"/>
      </c:lineChart>
      <c:catAx>
        <c:axId val="-200529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2760"/>
        <c:crosses val="autoZero"/>
        <c:auto val="1"/>
        <c:lblAlgn val="ctr"/>
        <c:lblOffset val="100"/>
        <c:noMultiLvlLbl val="0"/>
      </c:catAx>
      <c:valAx>
        <c:axId val="214526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529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431864"/>
        <c:axId val="-2005428856"/>
      </c:barChart>
      <c:catAx>
        <c:axId val="-200543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428856"/>
        <c:crosses val="autoZero"/>
        <c:auto val="1"/>
        <c:lblAlgn val="ctr"/>
        <c:lblOffset val="100"/>
        <c:noMultiLvlLbl val="0"/>
      </c:catAx>
      <c:valAx>
        <c:axId val="-2005428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43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402680"/>
        <c:axId val="-2005399672"/>
      </c:lineChart>
      <c:catAx>
        <c:axId val="-200540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399672"/>
        <c:crosses val="autoZero"/>
        <c:auto val="1"/>
        <c:lblAlgn val="ctr"/>
        <c:lblOffset val="100"/>
        <c:noMultiLvlLbl val="0"/>
      </c:catAx>
      <c:valAx>
        <c:axId val="-2005399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40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85496"/>
        <c:axId val="2145232168"/>
      </c:lineChart>
      <c:catAx>
        <c:axId val="214528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32168"/>
        <c:crosses val="autoZero"/>
        <c:auto val="1"/>
        <c:lblAlgn val="ctr"/>
        <c:lblOffset val="100"/>
        <c:noMultiLvlLbl val="0"/>
      </c:catAx>
      <c:valAx>
        <c:axId val="21452321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8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457016"/>
        <c:axId val="2145240136"/>
      </c:barChart>
      <c:catAx>
        <c:axId val="214445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40136"/>
        <c:crosses val="autoZero"/>
        <c:auto val="1"/>
        <c:lblAlgn val="ctr"/>
        <c:lblOffset val="100"/>
        <c:noMultiLvlLbl val="0"/>
      </c:catAx>
      <c:valAx>
        <c:axId val="2145240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5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04312"/>
        <c:axId val="2089208872"/>
      </c:lineChart>
      <c:catAx>
        <c:axId val="208920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08872"/>
        <c:crosses val="autoZero"/>
        <c:auto val="1"/>
        <c:lblAlgn val="ctr"/>
        <c:lblOffset val="100"/>
        <c:noMultiLvlLbl val="0"/>
      </c:catAx>
      <c:valAx>
        <c:axId val="208920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20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501880"/>
        <c:axId val="-2005498872"/>
      </c:lineChart>
      <c:catAx>
        <c:axId val="-200550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498872"/>
        <c:crosses val="autoZero"/>
        <c:auto val="1"/>
        <c:lblAlgn val="ctr"/>
        <c:lblOffset val="100"/>
        <c:noMultiLvlLbl val="0"/>
      </c:catAx>
      <c:valAx>
        <c:axId val="-20054988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50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5478680"/>
        <c:axId val="-2005475672"/>
      </c:barChart>
      <c:catAx>
        <c:axId val="-200547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475672"/>
        <c:crosses val="autoZero"/>
        <c:auto val="1"/>
        <c:lblAlgn val="ctr"/>
        <c:lblOffset val="100"/>
        <c:noMultiLvlLbl val="0"/>
      </c:catAx>
      <c:valAx>
        <c:axId val="-200547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47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302792"/>
        <c:axId val="-1991299784"/>
      </c:lineChart>
      <c:catAx>
        <c:axId val="-199130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299784"/>
        <c:crosses val="autoZero"/>
        <c:auto val="1"/>
        <c:lblAlgn val="ctr"/>
        <c:lblOffset val="100"/>
        <c:noMultiLvlLbl val="0"/>
      </c:catAx>
      <c:valAx>
        <c:axId val="-199129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30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545784"/>
        <c:axId val="-2005542776"/>
      </c:lineChart>
      <c:catAx>
        <c:axId val="-200554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542776"/>
        <c:crosses val="autoZero"/>
        <c:auto val="1"/>
        <c:lblAlgn val="ctr"/>
        <c:lblOffset val="100"/>
        <c:noMultiLvlLbl val="0"/>
      </c:catAx>
      <c:valAx>
        <c:axId val="-2005542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54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607896"/>
        <c:axId val="-2005658920"/>
      </c:lineChart>
      <c:catAx>
        <c:axId val="-200560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658920"/>
        <c:crosses val="autoZero"/>
        <c:auto val="1"/>
        <c:lblAlgn val="ctr"/>
        <c:lblOffset val="100"/>
        <c:noMultiLvlLbl val="0"/>
      </c:catAx>
      <c:valAx>
        <c:axId val="-20056589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60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661976"/>
        <c:axId val="-2121612888"/>
      </c:barChart>
      <c:catAx>
        <c:axId val="-212166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12888"/>
        <c:crosses val="autoZero"/>
        <c:auto val="1"/>
        <c:lblAlgn val="ctr"/>
        <c:lblOffset val="100"/>
        <c:noMultiLvlLbl val="0"/>
      </c:catAx>
      <c:valAx>
        <c:axId val="-212161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6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38088"/>
        <c:axId val="-2121621816"/>
      </c:lineChart>
      <c:catAx>
        <c:axId val="-212213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21816"/>
        <c:crosses val="autoZero"/>
        <c:auto val="1"/>
        <c:lblAlgn val="ctr"/>
        <c:lblOffset val="100"/>
        <c:noMultiLvlLbl val="0"/>
      </c:catAx>
      <c:valAx>
        <c:axId val="-2121621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3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09336"/>
        <c:axId val="-2122179800"/>
      </c:lineChart>
      <c:catAx>
        <c:axId val="-212210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79800"/>
        <c:crosses val="autoZero"/>
        <c:auto val="1"/>
        <c:lblAlgn val="ctr"/>
        <c:lblOffset val="100"/>
        <c:noMultiLvlLbl val="0"/>
      </c:catAx>
      <c:valAx>
        <c:axId val="-212217980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109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852904"/>
        <c:axId val="-2122028248"/>
      </c:barChart>
      <c:catAx>
        <c:axId val="-212185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28248"/>
        <c:crosses val="autoZero"/>
        <c:auto val="1"/>
        <c:lblAlgn val="ctr"/>
        <c:lblOffset val="100"/>
        <c:noMultiLvlLbl val="0"/>
      </c:catAx>
      <c:valAx>
        <c:axId val="-2122028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852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82872"/>
        <c:axId val="-2122226904"/>
      </c:lineChart>
      <c:catAx>
        <c:axId val="-212208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6904"/>
        <c:crosses val="autoZero"/>
        <c:auto val="1"/>
        <c:lblAlgn val="ctr"/>
        <c:lblOffset val="100"/>
        <c:noMultiLvlLbl val="0"/>
      </c:catAx>
      <c:valAx>
        <c:axId val="-212222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8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486248"/>
        <c:axId val="-2005650952"/>
      </c:lineChart>
      <c:catAx>
        <c:axId val="-200548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650952"/>
        <c:crosses val="autoZero"/>
        <c:auto val="1"/>
        <c:lblAlgn val="ctr"/>
        <c:lblOffset val="100"/>
        <c:noMultiLvlLbl val="0"/>
      </c:catAx>
      <c:valAx>
        <c:axId val="-20056509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5486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323496"/>
        <c:axId val="-2121332040"/>
      </c:barChart>
      <c:catAx>
        <c:axId val="-212132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332040"/>
        <c:crosses val="autoZero"/>
        <c:auto val="1"/>
        <c:lblAlgn val="ctr"/>
        <c:lblOffset val="100"/>
        <c:noMultiLvlLbl val="0"/>
      </c:catAx>
      <c:valAx>
        <c:axId val="-2121332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32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07080"/>
        <c:axId val="-2121616936"/>
      </c:lineChart>
      <c:catAx>
        <c:axId val="-212160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16936"/>
        <c:crosses val="autoZero"/>
        <c:auto val="1"/>
        <c:lblAlgn val="ctr"/>
        <c:lblOffset val="100"/>
        <c:noMultiLvlLbl val="0"/>
      </c:catAx>
      <c:valAx>
        <c:axId val="-212161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0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466856"/>
        <c:axId val="-1991463848"/>
      </c:lineChart>
      <c:catAx>
        <c:axId val="-199146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463848"/>
        <c:crosses val="autoZero"/>
        <c:auto val="1"/>
        <c:lblAlgn val="ctr"/>
        <c:lblOffset val="100"/>
        <c:noMultiLvlLbl val="0"/>
      </c:catAx>
      <c:valAx>
        <c:axId val="-19914638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146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08552"/>
        <c:axId val="-2121720568"/>
      </c:lineChart>
      <c:catAx>
        <c:axId val="-212170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20568"/>
        <c:crosses val="autoZero"/>
        <c:auto val="1"/>
        <c:lblAlgn val="ctr"/>
        <c:lblOffset val="100"/>
        <c:noMultiLvlLbl val="0"/>
      </c:catAx>
      <c:valAx>
        <c:axId val="-21217205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0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751272"/>
        <c:axId val="-2121778488"/>
      </c:barChart>
      <c:catAx>
        <c:axId val="-212175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78488"/>
        <c:crosses val="autoZero"/>
        <c:auto val="1"/>
        <c:lblAlgn val="ctr"/>
        <c:lblOffset val="100"/>
        <c:noMultiLvlLbl val="0"/>
      </c:catAx>
      <c:valAx>
        <c:axId val="-2121778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75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59768"/>
        <c:axId val="-2121871016"/>
      </c:lineChart>
      <c:catAx>
        <c:axId val="-212185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1016"/>
        <c:crosses val="autoZero"/>
        <c:auto val="1"/>
        <c:lblAlgn val="ctr"/>
        <c:lblOffset val="100"/>
        <c:noMultiLvlLbl val="0"/>
      </c:catAx>
      <c:valAx>
        <c:axId val="-2121871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85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28616"/>
        <c:axId val="-2121934328"/>
      </c:lineChart>
      <c:catAx>
        <c:axId val="-212192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34328"/>
        <c:crosses val="autoZero"/>
        <c:auto val="1"/>
        <c:lblAlgn val="ctr"/>
        <c:lblOffset val="100"/>
        <c:noMultiLvlLbl val="0"/>
      </c:catAx>
      <c:valAx>
        <c:axId val="-21219343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2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993624"/>
        <c:axId val="-2122007400"/>
      </c:barChart>
      <c:catAx>
        <c:axId val="-212199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07400"/>
        <c:crosses val="autoZero"/>
        <c:auto val="1"/>
        <c:lblAlgn val="ctr"/>
        <c:lblOffset val="100"/>
        <c:noMultiLvlLbl val="0"/>
      </c:catAx>
      <c:valAx>
        <c:axId val="-212200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9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96536"/>
        <c:axId val="-2122159384"/>
      </c:lineChart>
      <c:catAx>
        <c:axId val="-212209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59384"/>
        <c:crosses val="autoZero"/>
        <c:auto val="1"/>
        <c:lblAlgn val="ctr"/>
        <c:lblOffset val="100"/>
        <c:noMultiLvlLbl val="0"/>
      </c:catAx>
      <c:valAx>
        <c:axId val="-2122159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9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692232"/>
        <c:axId val="-2076197592"/>
      </c:lineChart>
      <c:catAx>
        <c:axId val="-207669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197592"/>
        <c:crosses val="autoZero"/>
        <c:auto val="1"/>
        <c:lblAlgn val="ctr"/>
        <c:lblOffset val="100"/>
        <c:noMultiLvlLbl val="0"/>
      </c:catAx>
      <c:valAx>
        <c:axId val="-2076197592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69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349448"/>
        <c:axId val="-2076436056"/>
      </c:barChart>
      <c:catAx>
        <c:axId val="-207634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436056"/>
        <c:crosses val="autoZero"/>
        <c:auto val="1"/>
        <c:lblAlgn val="ctr"/>
        <c:lblOffset val="100"/>
        <c:noMultiLvlLbl val="0"/>
      </c:catAx>
      <c:valAx>
        <c:axId val="-207643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34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653480"/>
        <c:axId val="-1991650424"/>
      </c:lineChart>
      <c:catAx>
        <c:axId val="-199165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650424"/>
        <c:crosses val="autoZero"/>
        <c:auto val="1"/>
        <c:lblAlgn val="ctr"/>
        <c:lblOffset val="100"/>
        <c:noMultiLvlLbl val="0"/>
      </c:catAx>
      <c:valAx>
        <c:axId val="-199165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65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695592"/>
        <c:axId val="-1991692584"/>
      </c:lineChart>
      <c:catAx>
        <c:axId val="-199169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692584"/>
        <c:crosses val="autoZero"/>
        <c:auto val="1"/>
        <c:lblAlgn val="ctr"/>
        <c:lblOffset val="100"/>
        <c:noMultiLvlLbl val="0"/>
      </c:catAx>
      <c:valAx>
        <c:axId val="-199169258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169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1441096"/>
        <c:axId val="-1991438088"/>
      </c:barChart>
      <c:catAx>
        <c:axId val="-199144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438088"/>
        <c:crosses val="autoZero"/>
        <c:auto val="1"/>
        <c:lblAlgn val="ctr"/>
        <c:lblOffset val="100"/>
        <c:noMultiLvlLbl val="0"/>
      </c:catAx>
      <c:valAx>
        <c:axId val="-199143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44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1674344"/>
        <c:axId val="-1991671336"/>
      </c:barChart>
      <c:catAx>
        <c:axId val="-199167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671336"/>
        <c:crosses val="autoZero"/>
        <c:auto val="1"/>
        <c:lblAlgn val="ctr"/>
        <c:lblOffset val="100"/>
        <c:noMultiLvlLbl val="0"/>
      </c:catAx>
      <c:valAx>
        <c:axId val="-1991671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67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794296"/>
        <c:axId val="-2005871368"/>
      </c:lineChart>
      <c:catAx>
        <c:axId val="-200579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871368"/>
        <c:crosses val="autoZero"/>
        <c:auto val="1"/>
        <c:lblAlgn val="ctr"/>
        <c:lblOffset val="100"/>
        <c:noMultiLvlLbl val="0"/>
      </c:catAx>
      <c:valAx>
        <c:axId val="-200587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579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836008"/>
        <c:axId val="-2004958104"/>
      </c:lineChart>
      <c:catAx>
        <c:axId val="-200583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958104"/>
        <c:crosses val="autoZero"/>
        <c:auto val="1"/>
        <c:lblAlgn val="ctr"/>
        <c:lblOffset val="100"/>
        <c:noMultiLvlLbl val="0"/>
      </c:catAx>
      <c:valAx>
        <c:axId val="-200495810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5836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934936"/>
        <c:axId val="-2005790648"/>
      </c:barChart>
      <c:catAx>
        <c:axId val="-200493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5790648"/>
        <c:crosses val="autoZero"/>
        <c:auto val="1"/>
        <c:lblAlgn val="ctr"/>
        <c:lblOffset val="100"/>
        <c:noMultiLvlLbl val="0"/>
      </c:catAx>
      <c:valAx>
        <c:axId val="-200579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93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52</xdr:row>
      <xdr:rowOff>0</xdr:rowOff>
    </xdr:from>
    <xdr:to>
      <xdr:col>16</xdr:col>
      <xdr:colOff>101600</xdr:colOff>
      <xdr:row>68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63500</xdr:colOff>
      <xdr:row>50</xdr:row>
      <xdr:rowOff>88900</xdr:rowOff>
    </xdr:from>
    <xdr:to>
      <xdr:col>11</xdr:col>
      <xdr:colOff>787400</xdr:colOff>
      <xdr:row>64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H14"/>
  <sheetViews>
    <sheetView topLeftCell="BG1" workbookViewId="0">
      <selection activeCell="BH5" sqref="BH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0">
      <c r="C2" s="1" t="s">
        <v>18</v>
      </c>
      <c r="D2" s="1" t="s">
        <v>7</v>
      </c>
      <c r="E2">
        <v>295.52</v>
      </c>
      <c r="F2">
        <f>E2*10000</f>
        <v>2955200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80248.06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</row>
    <row r="7" spans="1:6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</row>
    <row r="8" spans="1:60">
      <c r="A8" s="8">
        <f>B8/F2</f>
        <v>3.3000641523717985E-3</v>
      </c>
      <c r="B8" s="7">
        <f>SUM(D8:MI8)</f>
        <v>9752.3495830891388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" si="26">BH6/BH7</f>
        <v>2062.5520581113801</v>
      </c>
    </row>
    <row r="9" spans="1:60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</row>
    <row r="10" spans="1:60">
      <c r="AJ10" t="s">
        <v>66</v>
      </c>
    </row>
    <row r="12" spans="1:60">
      <c r="C12" s="17" t="s">
        <v>27</v>
      </c>
      <c r="D12" s="17" t="s">
        <v>28</v>
      </c>
      <c r="E12" s="1" t="s">
        <v>31</v>
      </c>
    </row>
    <row r="13" spans="1:60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60">
      <c r="A14" s="1" t="s">
        <v>30</v>
      </c>
      <c r="B14" s="16">
        <v>43040</v>
      </c>
      <c r="C14">
        <v>1700</v>
      </c>
      <c r="D14">
        <v>8.23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5"/>
  <sheetViews>
    <sheetView topLeftCell="BA1" workbookViewId="0">
      <selection activeCell="BH5" sqref="BH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0">
      <c r="C2" s="1" t="s">
        <v>15</v>
      </c>
      <c r="D2" s="1" t="s">
        <v>7</v>
      </c>
      <c r="E2">
        <v>3.89</v>
      </c>
      <c r="F2">
        <f>E2*10000</f>
        <v>38900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-5948.2300000000005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</row>
    <row r="7" spans="1:6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</row>
    <row r="8" spans="1:60">
      <c r="A8" s="8">
        <f>B8/F2</f>
        <v>-1.8931833431318733E-2</v>
      </c>
      <c r="B8" s="7">
        <f>SUM(D8:MI8)</f>
        <v>-736.44832047829868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" si="26">BH6/BH7</f>
        <v>2.9557867360208063</v>
      </c>
    </row>
    <row r="9" spans="1:60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</row>
    <row r="14" spans="1:60">
      <c r="C14" s="1" t="s">
        <v>27</v>
      </c>
      <c r="D14" s="17" t="s">
        <v>28</v>
      </c>
      <c r="E14" s="1" t="s">
        <v>31</v>
      </c>
    </row>
    <row r="15" spans="1:60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8"/>
  <sheetViews>
    <sheetView topLeftCell="AV1" workbookViewId="0">
      <selection activeCell="BH5" sqref="BH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-32026.9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</row>
    <row r="7" spans="1:6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</row>
    <row r="8" spans="1:60">
      <c r="A8" s="8">
        <f>B8/F2</f>
        <v>-1.0218807521601956E-2</v>
      </c>
      <c r="B8" s="7">
        <f>SUM(D8:MI8)</f>
        <v>-8105.5581261346706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" si="26">BH6/BH7</f>
        <v>-345.99206349206349</v>
      </c>
    </row>
    <row r="9" spans="1:60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</row>
    <row r="14" spans="1:60">
      <c r="C14" s="1" t="s">
        <v>27</v>
      </c>
      <c r="D14" s="1" t="s">
        <v>28</v>
      </c>
      <c r="E14" s="1" t="s">
        <v>31</v>
      </c>
    </row>
    <row r="15" spans="1:60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60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5"/>
  <sheetViews>
    <sheetView topLeftCell="AT1" workbookViewId="0">
      <selection activeCell="BH5" sqref="BH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60">
      <c r="C2" s="1" t="s">
        <v>14</v>
      </c>
      <c r="D2" s="1" t="s">
        <v>7</v>
      </c>
      <c r="E2">
        <v>19.88</v>
      </c>
      <c r="F2">
        <f>E2*10000</f>
        <v>198800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-1712.8100000000004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</row>
    <row r="7" spans="1:6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</row>
    <row r="8" spans="1:60">
      <c r="A8" s="8">
        <f>B8/F2</f>
        <v>-1.7515367112001998E-3</v>
      </c>
      <c r="B8" s="7">
        <f>SUM(D8:MI8)</f>
        <v>-348.2054981865997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" si="26">BH6/BH7</f>
        <v>-46.566218809980811</v>
      </c>
    </row>
    <row r="9" spans="1:60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</row>
    <row r="10" spans="1:60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60">
      <c r="C13" s="17" t="s">
        <v>27</v>
      </c>
      <c r="D13" s="17" t="s">
        <v>28</v>
      </c>
      <c r="E13" s="1" t="s">
        <v>36</v>
      </c>
    </row>
    <row r="14" spans="1:60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60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BH15"/>
  <sheetViews>
    <sheetView topLeftCell="AS1" workbookViewId="0">
      <selection activeCell="BH5" sqref="BH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60">
      <c r="C2" s="1" t="s">
        <v>10</v>
      </c>
      <c r="D2" s="1" t="s">
        <v>7</v>
      </c>
      <c r="E2">
        <v>955.58</v>
      </c>
      <c r="F2">
        <f>E2*10000</f>
        <v>9555800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175813.06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</row>
    <row r="7" spans="1:6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</row>
    <row r="8" spans="1:60">
      <c r="A8" s="8">
        <f>B8/F2</f>
        <v>3.0607532374818769E-3</v>
      </c>
      <c r="B8" s="7">
        <f>SUM(D8:MI8)</f>
        <v>29247.94578672932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" si="26">BH6/BH7</f>
        <v>2124.6612903225805</v>
      </c>
    </row>
    <row r="9" spans="1:60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</row>
    <row r="10" spans="1:60">
      <c r="B10" s="10">
        <f>B6/B8</f>
        <v>6.0111250643719298</v>
      </c>
    </row>
    <row r="12" spans="1:60">
      <c r="C12" s="17" t="s">
        <v>27</v>
      </c>
      <c r="D12" s="17" t="s">
        <v>28</v>
      </c>
    </row>
    <row r="13" spans="1:60">
      <c r="C13" s="10">
        <v>1000</v>
      </c>
      <c r="D13" s="10">
        <v>7.5910000000000002</v>
      </c>
    </row>
    <row r="14" spans="1:60">
      <c r="C14">
        <v>900</v>
      </c>
      <c r="D14">
        <v>5.9</v>
      </c>
    </row>
    <row r="15" spans="1:60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4"/>
  <sheetViews>
    <sheetView topLeftCell="AS1" workbookViewId="0">
      <selection activeCell="BH5" sqref="BH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60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22856.790000000008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</row>
    <row r="7" spans="1:6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</row>
    <row r="8" spans="1:60">
      <c r="A8" s="8">
        <f>B8/F2</f>
        <v>2.4763916660136801E-3</v>
      </c>
      <c r="B8" s="7">
        <f>SUM(D8:MI8)</f>
        <v>4021.4124264396146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" si="26">BH6/BH7</f>
        <v>-123.2934362934363</v>
      </c>
    </row>
    <row r="9" spans="1:60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</row>
    <row r="10" spans="1:60">
      <c r="B10">
        <f>B6/B8</f>
        <v>5.6837716643344702</v>
      </c>
      <c r="U10" s="1" t="s">
        <v>52</v>
      </c>
      <c r="V10" s="1" t="s">
        <v>42</v>
      </c>
    </row>
    <row r="12" spans="1:60">
      <c r="C12" s="1" t="s">
        <v>27</v>
      </c>
      <c r="D12" s="1" t="s">
        <v>28</v>
      </c>
    </row>
    <row r="13" spans="1:60">
      <c r="C13">
        <v>800</v>
      </c>
      <c r="D13">
        <v>9.1660000000000004</v>
      </c>
    </row>
    <row r="14" spans="1:60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4"/>
  <sheetViews>
    <sheetView topLeftCell="AR1" workbookViewId="0">
      <selection activeCell="BH5" sqref="BH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60">
      <c r="C2" s="1" t="s">
        <v>13</v>
      </c>
      <c r="D2" s="1" t="s">
        <v>7</v>
      </c>
      <c r="E2">
        <v>6.98</v>
      </c>
      <c r="F2">
        <f>E2*10000</f>
        <v>69800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</row>
    <row r="6" spans="1:60">
      <c r="B6" s="15">
        <f>SUM(D6:MI6)</f>
        <v>-58049.429999999986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</row>
    <row r="7" spans="1:6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</row>
    <row r="8" spans="1:60">
      <c r="A8" s="8">
        <f>B8/F2</f>
        <v>-7.2650992081695023E-2</v>
      </c>
      <c r="B8" s="7">
        <f>SUM(D8:MI8)</f>
        <v>-5071.039247302313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" si="26">BH6/BH7</f>
        <v>137.38407258064515</v>
      </c>
    </row>
    <row r="9" spans="1:60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</row>
    <row r="12" spans="1:60">
      <c r="C12" s="1" t="s">
        <v>27</v>
      </c>
      <c r="D12" s="1" t="s">
        <v>28</v>
      </c>
    </row>
    <row r="13" spans="1:60">
      <c r="C13">
        <v>400</v>
      </c>
      <c r="D13">
        <v>27.524999999999999</v>
      </c>
      <c r="G13" s="1" t="s">
        <v>32</v>
      </c>
    </row>
    <row r="14" spans="1:60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4"/>
  <sheetViews>
    <sheetView topLeftCell="AS1" workbookViewId="0">
      <selection activeCell="BH5" sqref="BH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60">
      <c r="C2" s="1" t="s">
        <v>19</v>
      </c>
      <c r="D2" s="1" t="s">
        <v>7</v>
      </c>
      <c r="E2">
        <v>18.72</v>
      </c>
      <c r="F2">
        <f>E2*10000</f>
        <v>187200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</row>
    <row r="6" spans="1:60">
      <c r="B6" s="15">
        <f>SUM(D6:MI6)</f>
        <v>-7862.48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</row>
    <row r="7" spans="1:6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</row>
    <row r="8" spans="1:60">
      <c r="A8" s="8">
        <f>B8/F2</f>
        <v>-1.4033728399951447E-2</v>
      </c>
      <c r="B8" s="7">
        <f>SUM(D8:MI8)</f>
        <v>-2627.113956470911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" si="26">BH6/BH7</f>
        <v>-53.139534883720927</v>
      </c>
    </row>
    <row r="9" spans="1:60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</row>
    <row r="12" spans="1:60">
      <c r="C12" s="17" t="s">
        <v>27</v>
      </c>
      <c r="D12" s="17" t="s">
        <v>28</v>
      </c>
    </row>
    <row r="13" spans="1:60">
      <c r="C13" s="10">
        <v>600</v>
      </c>
      <c r="D13" s="10">
        <v>7.2480000000000002</v>
      </c>
    </row>
    <row r="14" spans="1:60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4"/>
  <sheetViews>
    <sheetView topLeftCell="AS1" workbookViewId="0">
      <selection activeCell="BH5" sqref="BH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60">
      <c r="C2" s="1" t="s">
        <v>21</v>
      </c>
      <c r="D2" s="1" t="s">
        <v>7</v>
      </c>
      <c r="E2">
        <v>5.4</v>
      </c>
      <c r="F2">
        <f>E2*10000</f>
        <v>54000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</row>
    <row r="6" spans="1:60">
      <c r="B6" s="15">
        <f>SUM(D6:MI6)</f>
        <v>-4660.4599999999991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</row>
    <row r="7" spans="1:6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</row>
    <row r="8" spans="1:60">
      <c r="A8" s="8">
        <f>B8/F2</f>
        <v>-1.4581888346808486E-2</v>
      </c>
      <c r="B8" s="7">
        <f>SUM(D8:MI8)</f>
        <v>-787.42197072765828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" si="26">BH6/BH7</f>
        <v>18.084990958408682</v>
      </c>
    </row>
    <row r="9" spans="1:60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</row>
    <row r="12" spans="1:60">
      <c r="C12" s="17" t="s">
        <v>27</v>
      </c>
      <c r="D12" s="17" t="s">
        <v>28</v>
      </c>
    </row>
    <row r="13" spans="1:60">
      <c r="C13" s="10">
        <v>300</v>
      </c>
      <c r="D13" s="10">
        <v>8.4870000000000001</v>
      </c>
    </row>
    <row r="14" spans="1:60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4"/>
  <sheetViews>
    <sheetView topLeftCell="AG1" workbookViewId="0">
      <selection activeCell="AU5" sqref="AU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7">
      <c r="C2" s="1" t="s">
        <v>34</v>
      </c>
      <c r="D2" s="1" t="s">
        <v>7</v>
      </c>
      <c r="E2">
        <v>11.74</v>
      </c>
      <c r="F2">
        <f>E2*10000</f>
        <v>117400</v>
      </c>
    </row>
    <row r="3" spans="1:47">
      <c r="C3" s="1" t="s">
        <v>1</v>
      </c>
    </row>
    <row r="4" spans="1: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</row>
    <row r="5" spans="1:4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</row>
    <row r="6" spans="1:47">
      <c r="B6" s="15">
        <f>SUM(D6:MI6)</f>
        <v>-441.74000000000024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</row>
    <row r="7" spans="1:4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</row>
    <row r="8" spans="1:47">
      <c r="A8" s="8">
        <f>B8/F2</f>
        <v>-1.0191744397720424E-3</v>
      </c>
      <c r="B8" s="7">
        <f>SUM(D8:MI8)</f>
        <v>-119.65107922923778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" si="20">AU6/AU7</f>
        <v>-12.250463821892394</v>
      </c>
    </row>
    <row r="9" spans="1:47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</row>
    <row r="12" spans="1:47">
      <c r="C12" s="17" t="s">
        <v>27</v>
      </c>
      <c r="D12" s="17" t="s">
        <v>28</v>
      </c>
    </row>
    <row r="13" spans="1:47">
      <c r="C13" s="10">
        <v>800</v>
      </c>
      <c r="D13" s="10">
        <v>14.318</v>
      </c>
    </row>
    <row r="14" spans="1:47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T13"/>
  <sheetViews>
    <sheetView topLeftCell="AG1" workbookViewId="0">
      <selection activeCell="AT5" sqref="AT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46">
      <c r="C2" s="1" t="s">
        <v>54</v>
      </c>
      <c r="D2" s="1" t="s">
        <v>7</v>
      </c>
      <c r="E2">
        <v>12.56</v>
      </c>
      <c r="F2">
        <f>E2*10000</f>
        <v>125600</v>
      </c>
    </row>
    <row r="3" spans="1:46">
      <c r="C3" s="1" t="s">
        <v>1</v>
      </c>
    </row>
    <row r="4" spans="1: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4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</row>
    <row r="6" spans="1:46">
      <c r="B6" s="15">
        <f>SUM(D6:MI6)</f>
        <v>300687.62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</row>
    <row r="7" spans="1:4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</row>
    <row r="8" spans="1:46">
      <c r="A8" s="8">
        <f>B8/F2</f>
        <v>4.3747516308890178E-3</v>
      </c>
      <c r="B8" s="7">
        <f>SUM(D8:MI8)</f>
        <v>549.46880483966061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" si="19">AT6/AT7</f>
        <v>10.987749977031207</v>
      </c>
    </row>
    <row r="9" spans="1:46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</row>
    <row r="12" spans="1:46">
      <c r="C12" s="17" t="s">
        <v>27</v>
      </c>
      <c r="D12" s="17" t="s">
        <v>28</v>
      </c>
    </row>
    <row r="13" spans="1:4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topLeftCell="O1" workbookViewId="0">
      <selection activeCell="X5" sqref="X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59418.680000000008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/>
      <c r="Z7" s="35"/>
      <c r="AA7" s="35"/>
      <c r="AB7" s="35"/>
      <c r="AC7" s="35"/>
      <c r="AD7" s="35"/>
      <c r="AE7" s="10"/>
    </row>
    <row r="8" spans="1:31">
      <c r="A8" s="8">
        <f>B8/F2</f>
        <v>1.8361468755407364E-3</v>
      </c>
      <c r="B8" s="7">
        <f>SUM(D8:MI8)</f>
        <v>1158.2414490910965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/>
      <c r="Z9" s="34"/>
      <c r="AA9" s="34"/>
      <c r="AB9" s="34"/>
      <c r="AC9" s="34"/>
      <c r="AD9" s="34"/>
      <c r="AE9" s="10"/>
    </row>
    <row r="10" spans="1:31">
      <c r="A10" s="10"/>
      <c r="B10" s="10">
        <f>B6/B8</f>
        <v>51.300771567644603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1"/>
      <c r="G18" s="41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3"/>
  <sheetViews>
    <sheetView topLeftCell="AA1" workbookViewId="0">
      <selection activeCell="AO5" sqref="AO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41">
      <c r="C2" s="1" t="s">
        <v>59</v>
      </c>
      <c r="D2" s="1" t="s">
        <v>7</v>
      </c>
      <c r="E2">
        <v>3.3</v>
      </c>
      <c r="F2">
        <f>E2*10000</f>
        <v>33000</v>
      </c>
    </row>
    <row r="3" spans="1:41">
      <c r="C3" s="1" t="s">
        <v>1</v>
      </c>
    </row>
    <row r="4" spans="1: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</row>
    <row r="5" spans="1:4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</row>
    <row r="6" spans="1:41">
      <c r="B6" s="15">
        <f>SUM(D6:MI6)</f>
        <v>13320.830000000002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</row>
    <row r="7" spans="1:4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</row>
    <row r="8" spans="1:41">
      <c r="A8" s="8">
        <f>B8/F2</f>
        <v>1.9131720845010455E-2</v>
      </c>
      <c r="B8" s="7">
        <f>SUM(D8:MI8)</f>
        <v>631.34678788534507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" si="17">AO6/AO7</f>
        <v>81.504170528266911</v>
      </c>
    </row>
    <row r="9" spans="1:4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</row>
    <row r="12" spans="1:41">
      <c r="C12" s="17" t="s">
        <v>27</v>
      </c>
      <c r="D12" s="17" t="s">
        <v>28</v>
      </c>
    </row>
    <row r="13" spans="1:4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H15"/>
  <sheetViews>
    <sheetView topLeftCell="BC1" workbookViewId="0">
      <selection activeCell="BH5" sqref="BH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6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77033.5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</row>
    <row r="7" spans="1:6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</row>
    <row r="8" spans="1:60">
      <c r="A8" s="8">
        <f>B8/F2</f>
        <v>7.1372368153211921E-2</v>
      </c>
      <c r="B8" s="7">
        <f>SUM(D8:MI8)</f>
        <v>4089.6366951790437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</row>
    <row r="9" spans="1:60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</row>
    <row r="10" spans="1:60">
      <c r="B10" s="10">
        <f>B6/B8</f>
        <v>18.83626975736227</v>
      </c>
    </row>
    <row r="12" spans="1:60">
      <c r="C12" s="1" t="s">
        <v>27</v>
      </c>
      <c r="D12" s="1" t="s">
        <v>28</v>
      </c>
      <c r="E12" s="1" t="s">
        <v>29</v>
      </c>
    </row>
    <row r="13" spans="1:60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60">
      <c r="A14" s="1" t="s">
        <v>30</v>
      </c>
      <c r="B14" s="11">
        <v>42999</v>
      </c>
      <c r="C14">
        <v>1000</v>
      </c>
      <c r="D14">
        <v>18.510000000000002</v>
      </c>
    </row>
    <row r="15" spans="1:60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H17"/>
  <sheetViews>
    <sheetView topLeftCell="BE1" workbookViewId="0">
      <selection activeCell="BH5" sqref="BH5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60">
      <c r="C2" s="1" t="s">
        <v>20</v>
      </c>
      <c r="D2" s="1" t="s">
        <v>7</v>
      </c>
      <c r="E2">
        <v>16.73</v>
      </c>
      <c r="F2">
        <f>E2*10000</f>
        <v>167300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47422.689999999988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</row>
    <row r="7" spans="1:6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</row>
    <row r="8" spans="1:60">
      <c r="A8" s="8">
        <f>B8/F2</f>
        <v>5.6202016766436498E-2</v>
      </c>
      <c r="B8" s="7">
        <f>SUM(D8:MI8)</f>
        <v>9402.597405024826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" si="26">BH6/BH7</f>
        <v>256.9840425531915</v>
      </c>
    </row>
    <row r="9" spans="1:60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</row>
    <row r="10" spans="1:60">
      <c r="B10" s="10">
        <f>B6/B8</f>
        <v>5.0435733826758238</v>
      </c>
    </row>
    <row r="12" spans="1:60">
      <c r="C12" s="17" t="s">
        <v>27</v>
      </c>
      <c r="D12" s="17" t="s">
        <v>28</v>
      </c>
    </row>
    <row r="13" spans="1:60">
      <c r="C13" s="10">
        <v>400</v>
      </c>
      <c r="D13" s="10">
        <v>8.4030000000000005</v>
      </c>
    </row>
    <row r="14" spans="1:60">
      <c r="A14" s="1" t="s">
        <v>30</v>
      </c>
      <c r="B14" s="23">
        <v>42991</v>
      </c>
      <c r="C14">
        <v>2000</v>
      </c>
      <c r="D14">
        <v>4.75</v>
      </c>
    </row>
    <row r="15" spans="1:60">
      <c r="A15" s="1" t="s">
        <v>30</v>
      </c>
      <c r="B15" s="11">
        <v>42993</v>
      </c>
      <c r="C15">
        <v>2000</v>
      </c>
      <c r="D15">
        <v>4.71</v>
      </c>
    </row>
    <row r="16" spans="1:60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6"/>
  <sheetViews>
    <sheetView topLeftCell="BE1" workbookViewId="0">
      <selection activeCell="BH5" sqref="BH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0">
      <c r="C2" s="1" t="s">
        <v>17</v>
      </c>
      <c r="D2" s="1" t="s">
        <v>7</v>
      </c>
      <c r="E2">
        <v>220.9</v>
      </c>
      <c r="F2">
        <f>E2*10000</f>
        <v>2209000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91030.38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</row>
    <row r="7" spans="1:6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</row>
    <row r="8" spans="1:60">
      <c r="A8" s="8">
        <f>B8/F2</f>
        <v>4.8421458679046023E-3</v>
      </c>
      <c r="B8" s="7">
        <f>SUM(D8:MI8)</f>
        <v>10696.300222201266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" si="26">BH6/BH7</f>
        <v>3240.4648581997535</v>
      </c>
    </row>
    <row r="9" spans="1:60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</row>
    <row r="10" spans="1:60">
      <c r="B10" s="10">
        <f>B6/B8</f>
        <v>8.5104548403621969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60">
      <c r="AB11" s="1" t="s">
        <v>62</v>
      </c>
    </row>
    <row r="13" spans="1:60">
      <c r="C13" s="17" t="s">
        <v>27</v>
      </c>
      <c r="D13" s="17" t="s">
        <v>28</v>
      </c>
      <c r="E13" s="1" t="s">
        <v>29</v>
      </c>
    </row>
    <row r="14" spans="1:60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60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60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H20"/>
  <sheetViews>
    <sheetView topLeftCell="BB1" workbookViewId="0">
      <selection activeCell="BH5" sqref="BH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60">
      <c r="C2" s="1" t="s">
        <v>12</v>
      </c>
      <c r="D2" s="1" t="s">
        <v>7</v>
      </c>
      <c r="E2">
        <v>9.36</v>
      </c>
      <c r="F2">
        <f>E2*10000</f>
        <v>93600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13622.990000000002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</row>
    <row r="7" spans="1:6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</row>
    <row r="8" spans="1:60">
      <c r="A8" s="8">
        <f>B8/F2</f>
        <v>1.3081795394711391E-2</v>
      </c>
      <c r="B8" s="7">
        <f>SUM(D8:MI8)</f>
        <v>1224.4560489449862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" si="26">BH6/BH7</f>
        <v>403.54768392370579</v>
      </c>
    </row>
    <row r="9" spans="1:60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</row>
    <row r="10" spans="1:60">
      <c r="B10">
        <f>B6/B8</f>
        <v>11.1257484592753</v>
      </c>
    </row>
    <row r="16" spans="1:60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4"/>
  <sheetViews>
    <sheetView topLeftCell="AU1" workbookViewId="0">
      <selection activeCell="BH5" sqref="BH5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60">
      <c r="C2" s="1" t="s">
        <v>11</v>
      </c>
      <c r="D2" s="1" t="s">
        <v>7</v>
      </c>
      <c r="E2">
        <v>4.05</v>
      </c>
      <c r="F2">
        <f>E2*10000</f>
        <v>40500</v>
      </c>
    </row>
    <row r="3" spans="1:60">
      <c r="C3" s="1" t="s">
        <v>1</v>
      </c>
    </row>
    <row r="4" spans="1:6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 s="27" customFormat="1">
      <c r="B6" s="28">
        <f>SUM(D6:MI6)</f>
        <v>-1672.2699999999977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</row>
    <row r="7" spans="1:6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</row>
    <row r="8" spans="1:60">
      <c r="A8" s="8">
        <f>B8/F2</f>
        <v>-4.641788541263743E-3</v>
      </c>
      <c r="B8" s="7">
        <f>SUM(D8:MI8)</f>
        <v>-187.9924359211816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" si="26">BH6/BH7</f>
        <v>1.1472919418758256</v>
      </c>
    </row>
    <row r="9" spans="1:60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</row>
    <row r="10" spans="1:60">
      <c r="B10" s="10">
        <f>B6/B8</f>
        <v>8.8954110935671888</v>
      </c>
    </row>
    <row r="12" spans="1:60">
      <c r="C12" s="17" t="s">
        <v>27</v>
      </c>
      <c r="D12" s="17" t="s">
        <v>28</v>
      </c>
    </row>
    <row r="13" spans="1:60">
      <c r="C13" s="10">
        <v>300</v>
      </c>
      <c r="D13" s="10">
        <v>27.286999999999999</v>
      </c>
    </row>
    <row r="14" spans="1:60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4"/>
  <sheetViews>
    <sheetView topLeftCell="AR1" workbookViewId="0">
      <selection activeCell="BH5" sqref="BH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60">
      <c r="C2" s="1" t="s">
        <v>8</v>
      </c>
      <c r="D2" s="1" t="s">
        <v>7</v>
      </c>
      <c r="E2">
        <v>220.39</v>
      </c>
      <c r="F2">
        <f>E2*10000</f>
        <v>2203900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-65980.37000000001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</row>
    <row r="7" spans="1:6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</row>
    <row r="8" spans="1:60">
      <c r="A8" s="8">
        <f>B8/F2</f>
        <v>-1.1111556293198882E-2</v>
      </c>
      <c r="B8" s="7">
        <f>SUM(D8:MI8)</f>
        <v>-24488.758914581016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" si="26">BH6/BH7</f>
        <v>702.82758620689663</v>
      </c>
    </row>
    <row r="9" spans="1:60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</row>
    <row r="10" spans="1:60">
      <c r="T10" s="22" t="s">
        <v>50</v>
      </c>
    </row>
    <row r="13" spans="1:60">
      <c r="C13" s="1" t="s">
        <v>27</v>
      </c>
      <c r="D13" s="1" t="s">
        <v>28</v>
      </c>
      <c r="E13" s="1" t="s">
        <v>48</v>
      </c>
    </row>
    <row r="14" spans="1:60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5"/>
  <sheetViews>
    <sheetView topLeftCell="AX1" workbookViewId="0">
      <selection activeCell="BH5" sqref="BH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0">
      <c r="C2" s="1" t="s">
        <v>9</v>
      </c>
      <c r="D2" s="1" t="s">
        <v>7</v>
      </c>
      <c r="E2">
        <v>9.6</v>
      </c>
      <c r="F2">
        <f>E2*10000</f>
        <v>96000</v>
      </c>
    </row>
    <row r="3" spans="1:60">
      <c r="C3" s="1" t="s">
        <v>1</v>
      </c>
    </row>
    <row r="4" spans="1: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</row>
    <row r="5" spans="1: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</row>
    <row r="6" spans="1:60">
      <c r="B6" s="15">
        <f>SUM(D6:MI6)</f>
        <v>-24231.19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</row>
    <row r="7" spans="1:6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</row>
    <row r="8" spans="1:60">
      <c r="A8" s="8">
        <f>B8/F2</f>
        <v>-3.8657024213642248E-2</v>
      </c>
      <c r="B8" s="7">
        <f>SUM(D8:MI8)</f>
        <v>-3711.0743245096555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" si="26">BH6/BH7</f>
        <v>-79.286377708978335</v>
      </c>
    </row>
    <row r="9" spans="1:60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</row>
    <row r="12" spans="1:60">
      <c r="C12" s="1" t="s">
        <v>27</v>
      </c>
      <c r="D12" s="1" t="s">
        <v>28</v>
      </c>
      <c r="E12" s="1" t="s">
        <v>31</v>
      </c>
    </row>
    <row r="13" spans="1:60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60">
      <c r="C14" s="12"/>
      <c r="D14" s="13"/>
      <c r="E14" s="13"/>
    </row>
    <row r="15" spans="1:6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2017-11-06T14:09:50Z</dcterms:modified>
</cp:coreProperties>
</file>