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D8" i="20" l="1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<sst xmlns="http://schemas.openxmlformats.org/spreadsheetml/2006/main" count="310" uniqueCount="82">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</sst>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10776"/>
        <c:axId val="-2072534744"/>
      </c:lineChart>
      <c:catAx>
        <c:axId val="-201381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34744"/>
        <c:crosses val="autoZero"/>
        <c:auto val="1"/>
        <c:lblAlgn val="ctr"/>
        <c:lblOffset val="100"/>
        <c:noMultiLvlLbl val="0"/>
      </c:catAx>
      <c:valAx>
        <c:axId val="-207253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8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62328"/>
        <c:axId val="-2072204280"/>
      </c:lineChart>
      <c:catAx>
        <c:axId val="-207236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04280"/>
        <c:crosses val="autoZero"/>
        <c:auto val="1"/>
        <c:lblAlgn val="ctr"/>
        <c:lblOffset val="100"/>
        <c:noMultiLvlLbl val="0"/>
      </c:catAx>
      <c:valAx>
        <c:axId val="-207220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36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717288"/>
        <c:axId val="-2072156200"/>
      </c:lineChart>
      <c:catAx>
        <c:axId val="-207271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56200"/>
        <c:crosses val="autoZero"/>
        <c:auto val="1"/>
        <c:lblAlgn val="ctr"/>
        <c:lblOffset val="100"/>
        <c:noMultiLvlLbl val="0"/>
      </c:catAx>
      <c:valAx>
        <c:axId val="-207215620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71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053768"/>
        <c:axId val="-2072050760"/>
      </c:barChart>
      <c:catAx>
        <c:axId val="-207205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50760"/>
        <c:crosses val="autoZero"/>
        <c:auto val="1"/>
        <c:lblAlgn val="ctr"/>
        <c:lblOffset val="100"/>
        <c:noMultiLvlLbl val="0"/>
      </c:catAx>
      <c:valAx>
        <c:axId val="-20720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5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08920"/>
        <c:axId val="-2072005912"/>
      </c:lineChart>
      <c:catAx>
        <c:axId val="-207200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05912"/>
        <c:crosses val="autoZero"/>
        <c:auto val="1"/>
        <c:lblAlgn val="ctr"/>
        <c:lblOffset val="100"/>
        <c:noMultiLvlLbl val="0"/>
      </c:catAx>
      <c:valAx>
        <c:axId val="-207200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0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747224"/>
        <c:axId val="2067624984"/>
      </c:lineChart>
      <c:catAx>
        <c:axId val="-207274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624984"/>
        <c:crosses val="autoZero"/>
        <c:auto val="1"/>
        <c:lblAlgn val="ctr"/>
        <c:lblOffset val="100"/>
        <c:noMultiLvlLbl val="0"/>
      </c:catAx>
      <c:valAx>
        <c:axId val="2067624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74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953656"/>
        <c:axId val="-2072950648"/>
      </c:barChart>
      <c:catAx>
        <c:axId val="-207295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50648"/>
        <c:crosses val="autoZero"/>
        <c:auto val="1"/>
        <c:lblAlgn val="ctr"/>
        <c:lblOffset val="100"/>
        <c:noMultiLvlLbl val="0"/>
      </c:catAx>
      <c:valAx>
        <c:axId val="-207295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5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632408"/>
        <c:axId val="-2013629400"/>
      </c:lineChart>
      <c:catAx>
        <c:axId val="-201363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629400"/>
        <c:crosses val="autoZero"/>
        <c:auto val="1"/>
        <c:lblAlgn val="ctr"/>
        <c:lblOffset val="100"/>
        <c:noMultiLvlLbl val="0"/>
      </c:catAx>
      <c:valAx>
        <c:axId val="-2013629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63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583320"/>
        <c:axId val="-2013580312"/>
      </c:lineChart>
      <c:catAx>
        <c:axId val="-201358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580312"/>
        <c:crosses val="autoZero"/>
        <c:auto val="1"/>
        <c:lblAlgn val="ctr"/>
        <c:lblOffset val="100"/>
        <c:noMultiLvlLbl val="0"/>
      </c:catAx>
      <c:valAx>
        <c:axId val="-2013580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58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558424"/>
        <c:axId val="-2013555416"/>
      </c:barChart>
      <c:catAx>
        <c:axId val="-201355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555416"/>
        <c:crosses val="autoZero"/>
        <c:auto val="1"/>
        <c:lblAlgn val="ctr"/>
        <c:lblOffset val="100"/>
        <c:noMultiLvlLbl val="0"/>
      </c:catAx>
      <c:valAx>
        <c:axId val="-2013555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55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512008"/>
        <c:axId val="-2013509000"/>
      </c:lineChart>
      <c:catAx>
        <c:axId val="-201351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509000"/>
        <c:crosses val="autoZero"/>
        <c:auto val="1"/>
        <c:lblAlgn val="ctr"/>
        <c:lblOffset val="100"/>
        <c:noMultiLvlLbl val="0"/>
      </c:catAx>
      <c:valAx>
        <c:axId val="-201350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51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959176"/>
        <c:axId val="-2011971640"/>
      </c:lineChart>
      <c:catAx>
        <c:axId val="-201195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971640"/>
        <c:crosses val="autoZero"/>
        <c:auto val="1"/>
        <c:lblAlgn val="ctr"/>
        <c:lblOffset val="100"/>
        <c:noMultiLvlLbl val="0"/>
      </c:catAx>
      <c:valAx>
        <c:axId val="-20119716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195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63576"/>
        <c:axId val="-2013460568"/>
      </c:lineChart>
      <c:catAx>
        <c:axId val="-201346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460568"/>
        <c:crosses val="autoZero"/>
        <c:auto val="1"/>
        <c:lblAlgn val="ctr"/>
        <c:lblOffset val="100"/>
        <c:noMultiLvlLbl val="0"/>
      </c:catAx>
      <c:valAx>
        <c:axId val="-201346056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46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439032"/>
        <c:axId val="-2013436024"/>
      </c:barChart>
      <c:catAx>
        <c:axId val="-201343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436024"/>
        <c:crosses val="autoZero"/>
        <c:auto val="1"/>
        <c:lblAlgn val="ctr"/>
        <c:lblOffset val="100"/>
        <c:noMultiLvlLbl val="0"/>
      </c:catAx>
      <c:valAx>
        <c:axId val="-201343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43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31224"/>
        <c:axId val="-2013428168"/>
      </c:lineChart>
      <c:catAx>
        <c:axId val="-201343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428168"/>
        <c:crosses val="autoZero"/>
        <c:auto val="1"/>
        <c:lblAlgn val="ctr"/>
        <c:lblOffset val="100"/>
        <c:noMultiLvlLbl val="0"/>
      </c:catAx>
      <c:valAx>
        <c:axId val="-2013428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43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690568"/>
        <c:axId val="-2012687560"/>
      </c:lineChart>
      <c:catAx>
        <c:axId val="-201269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87560"/>
        <c:crosses val="autoZero"/>
        <c:auto val="1"/>
        <c:lblAlgn val="ctr"/>
        <c:lblOffset val="100"/>
        <c:noMultiLvlLbl val="0"/>
      </c:catAx>
      <c:valAx>
        <c:axId val="-201268756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69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152712"/>
        <c:axId val="-2096920968"/>
      </c:barChart>
      <c:catAx>
        <c:axId val="-209615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20968"/>
        <c:crosses val="autoZero"/>
        <c:auto val="1"/>
        <c:lblAlgn val="ctr"/>
        <c:lblOffset val="100"/>
        <c:noMultiLvlLbl val="0"/>
      </c:catAx>
      <c:valAx>
        <c:axId val="-209692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15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601576"/>
        <c:axId val="-2072277128"/>
      </c:lineChart>
      <c:catAx>
        <c:axId val="206760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77128"/>
        <c:crosses val="autoZero"/>
        <c:auto val="1"/>
        <c:lblAlgn val="ctr"/>
        <c:lblOffset val="100"/>
        <c:noMultiLvlLbl val="0"/>
      </c:catAx>
      <c:valAx>
        <c:axId val="-207227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60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75288"/>
        <c:axId val="-2072872280"/>
      </c:lineChart>
      <c:catAx>
        <c:axId val="-207287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72280"/>
        <c:crosses val="autoZero"/>
        <c:auto val="1"/>
        <c:lblAlgn val="ctr"/>
        <c:lblOffset val="100"/>
        <c:noMultiLvlLbl val="0"/>
      </c:catAx>
      <c:valAx>
        <c:axId val="-2072872280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87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843128"/>
        <c:axId val="-2072449848"/>
      </c:barChart>
      <c:catAx>
        <c:axId val="-207284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49848"/>
        <c:crosses val="autoZero"/>
        <c:auto val="1"/>
        <c:lblAlgn val="ctr"/>
        <c:lblOffset val="100"/>
        <c:noMultiLvlLbl val="0"/>
      </c:catAx>
      <c:valAx>
        <c:axId val="-207244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84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764520"/>
        <c:axId val="-2072070680"/>
      </c:lineChart>
      <c:catAx>
        <c:axId val="-207276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70680"/>
        <c:crosses val="autoZero"/>
        <c:auto val="1"/>
        <c:lblAlgn val="ctr"/>
        <c:lblOffset val="100"/>
        <c:noMultiLvlLbl val="0"/>
      </c:catAx>
      <c:valAx>
        <c:axId val="-207207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76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74392"/>
        <c:axId val="-2072289368"/>
      </c:lineChart>
      <c:catAx>
        <c:axId val="-207227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89368"/>
        <c:crosses val="autoZero"/>
        <c:auto val="1"/>
        <c:lblAlgn val="ctr"/>
        <c:lblOffset val="100"/>
        <c:noMultiLvlLbl val="0"/>
      </c:catAx>
      <c:valAx>
        <c:axId val="-207228936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27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1925480"/>
        <c:axId val="-2011922536"/>
      </c:barChart>
      <c:catAx>
        <c:axId val="-201192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922536"/>
        <c:crosses val="autoZero"/>
        <c:auto val="1"/>
        <c:lblAlgn val="ctr"/>
        <c:lblOffset val="100"/>
        <c:noMultiLvlLbl val="0"/>
      </c:catAx>
      <c:valAx>
        <c:axId val="-201192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192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573032"/>
        <c:axId val="-2072116008"/>
      </c:barChart>
      <c:catAx>
        <c:axId val="-207257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16008"/>
        <c:crosses val="autoZero"/>
        <c:auto val="1"/>
        <c:lblAlgn val="ctr"/>
        <c:lblOffset val="100"/>
        <c:noMultiLvlLbl val="0"/>
      </c:catAx>
      <c:valAx>
        <c:axId val="-2072116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57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925864"/>
        <c:axId val="-2074205224"/>
      </c:lineChart>
      <c:catAx>
        <c:axId val="-207292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05224"/>
        <c:crosses val="autoZero"/>
        <c:auto val="1"/>
        <c:lblAlgn val="ctr"/>
        <c:lblOffset val="100"/>
        <c:noMultiLvlLbl val="0"/>
      </c:catAx>
      <c:valAx>
        <c:axId val="-207420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2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23320"/>
        <c:axId val="-2074127816"/>
      </c:lineChart>
      <c:catAx>
        <c:axId val="-207412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27816"/>
        <c:crosses val="autoZero"/>
        <c:auto val="1"/>
        <c:lblAlgn val="ctr"/>
        <c:lblOffset val="100"/>
        <c:noMultiLvlLbl val="0"/>
      </c:catAx>
      <c:valAx>
        <c:axId val="-207412781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12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153800"/>
        <c:axId val="-2074171320"/>
      </c:barChart>
      <c:catAx>
        <c:axId val="-207415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71320"/>
        <c:crosses val="autoZero"/>
        <c:auto val="1"/>
        <c:lblAlgn val="ctr"/>
        <c:lblOffset val="100"/>
        <c:noMultiLvlLbl val="0"/>
      </c:catAx>
      <c:valAx>
        <c:axId val="-207417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15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25320"/>
        <c:axId val="-2074230920"/>
      </c:lineChart>
      <c:catAx>
        <c:axId val="-207422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30920"/>
        <c:crosses val="autoZero"/>
        <c:auto val="1"/>
        <c:lblAlgn val="ctr"/>
        <c:lblOffset val="100"/>
        <c:noMultiLvlLbl val="0"/>
      </c:catAx>
      <c:valAx>
        <c:axId val="-207423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22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84328"/>
        <c:axId val="-2074291464"/>
      </c:lineChart>
      <c:catAx>
        <c:axId val="-207428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91464"/>
        <c:crosses val="autoZero"/>
        <c:auto val="1"/>
        <c:lblAlgn val="ctr"/>
        <c:lblOffset val="100"/>
        <c:noMultiLvlLbl val="0"/>
      </c:catAx>
      <c:valAx>
        <c:axId val="-207429146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28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308600"/>
        <c:axId val="-2074327768"/>
      </c:barChart>
      <c:catAx>
        <c:axId val="-207430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27768"/>
        <c:crosses val="autoZero"/>
        <c:auto val="1"/>
        <c:lblAlgn val="ctr"/>
        <c:lblOffset val="100"/>
        <c:noMultiLvlLbl val="0"/>
      </c:catAx>
      <c:valAx>
        <c:axId val="-207432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0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090696"/>
        <c:axId val="-2013087688"/>
      </c:lineChart>
      <c:catAx>
        <c:axId val="-201309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087688"/>
        <c:crosses val="autoZero"/>
        <c:auto val="1"/>
        <c:lblAlgn val="ctr"/>
        <c:lblOffset val="100"/>
        <c:noMultiLvlLbl val="0"/>
      </c:catAx>
      <c:valAx>
        <c:axId val="-201308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09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289032"/>
        <c:axId val="-2014286024"/>
      </c:lineChart>
      <c:catAx>
        <c:axId val="-201428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286024"/>
        <c:crosses val="autoZero"/>
        <c:auto val="1"/>
        <c:lblAlgn val="ctr"/>
        <c:lblOffset val="100"/>
        <c:noMultiLvlLbl val="0"/>
      </c:catAx>
      <c:valAx>
        <c:axId val="-201428602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28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264568"/>
        <c:axId val="-2014261560"/>
      </c:barChart>
      <c:catAx>
        <c:axId val="-201426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261560"/>
        <c:crosses val="autoZero"/>
        <c:auto val="1"/>
        <c:lblAlgn val="ctr"/>
        <c:lblOffset val="100"/>
        <c:noMultiLvlLbl val="0"/>
      </c:catAx>
      <c:valAx>
        <c:axId val="-201426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26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39464"/>
        <c:axId val="-2013736520"/>
      </c:lineChart>
      <c:catAx>
        <c:axId val="-201373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736520"/>
        <c:crosses val="autoZero"/>
        <c:auto val="1"/>
        <c:lblAlgn val="ctr"/>
        <c:lblOffset val="100"/>
        <c:tickLblSkip val="2"/>
        <c:noMultiLvlLbl val="0"/>
      </c:catAx>
      <c:valAx>
        <c:axId val="-201373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73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83224"/>
        <c:axId val="-2074398536"/>
      </c:lineChart>
      <c:catAx>
        <c:axId val="-207438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98536"/>
        <c:crosses val="autoZero"/>
        <c:auto val="1"/>
        <c:lblAlgn val="ctr"/>
        <c:lblOffset val="100"/>
        <c:noMultiLvlLbl val="0"/>
      </c:catAx>
      <c:valAx>
        <c:axId val="-207439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8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50056"/>
        <c:axId val="-2074457608"/>
      </c:lineChart>
      <c:catAx>
        <c:axId val="-207445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57608"/>
        <c:crosses val="autoZero"/>
        <c:auto val="1"/>
        <c:lblAlgn val="ctr"/>
        <c:lblOffset val="100"/>
        <c:noMultiLvlLbl val="0"/>
      </c:catAx>
      <c:valAx>
        <c:axId val="-20744576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45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486136"/>
        <c:axId val="-2074483128"/>
      </c:barChart>
      <c:catAx>
        <c:axId val="-207448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83128"/>
        <c:crosses val="autoZero"/>
        <c:auto val="1"/>
        <c:lblAlgn val="ctr"/>
        <c:lblOffset val="100"/>
        <c:noMultiLvlLbl val="0"/>
      </c:catAx>
      <c:valAx>
        <c:axId val="-207448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48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55112"/>
        <c:axId val="-2074561704"/>
      </c:lineChart>
      <c:catAx>
        <c:axId val="-207455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61704"/>
        <c:crosses val="autoZero"/>
        <c:auto val="1"/>
        <c:lblAlgn val="ctr"/>
        <c:lblOffset val="100"/>
        <c:noMultiLvlLbl val="0"/>
      </c:catAx>
      <c:valAx>
        <c:axId val="-2074561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55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37464"/>
        <c:axId val="-2074645144"/>
      </c:lineChart>
      <c:catAx>
        <c:axId val="-207463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45144"/>
        <c:crosses val="autoZero"/>
        <c:auto val="1"/>
        <c:lblAlgn val="ctr"/>
        <c:lblOffset val="100"/>
        <c:noMultiLvlLbl val="0"/>
      </c:catAx>
      <c:valAx>
        <c:axId val="-2074645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63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671496"/>
        <c:axId val="-2074672504"/>
      </c:barChart>
      <c:catAx>
        <c:axId val="-207467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72504"/>
        <c:crosses val="autoZero"/>
        <c:auto val="1"/>
        <c:lblAlgn val="ctr"/>
        <c:lblOffset val="100"/>
        <c:noMultiLvlLbl val="0"/>
      </c:catAx>
      <c:valAx>
        <c:axId val="-2074672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67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46168"/>
        <c:axId val="-2074751160"/>
      </c:lineChart>
      <c:catAx>
        <c:axId val="-207474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751160"/>
        <c:crosses val="autoZero"/>
        <c:auto val="1"/>
        <c:lblAlgn val="ctr"/>
        <c:lblOffset val="100"/>
        <c:noMultiLvlLbl val="0"/>
      </c:catAx>
      <c:valAx>
        <c:axId val="-207475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74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823368"/>
        <c:axId val="-2074831160"/>
      </c:lineChart>
      <c:catAx>
        <c:axId val="-207482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31160"/>
        <c:crosses val="autoZero"/>
        <c:auto val="1"/>
        <c:lblAlgn val="ctr"/>
        <c:lblOffset val="100"/>
        <c:noMultiLvlLbl val="0"/>
      </c:catAx>
      <c:valAx>
        <c:axId val="-207483116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82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866152"/>
        <c:axId val="-2074863144"/>
      </c:barChart>
      <c:catAx>
        <c:axId val="-207486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63144"/>
        <c:crosses val="autoZero"/>
        <c:auto val="1"/>
        <c:lblAlgn val="ctr"/>
        <c:lblOffset val="100"/>
        <c:noMultiLvlLbl val="0"/>
      </c:catAx>
      <c:valAx>
        <c:axId val="-207486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86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218136"/>
        <c:axId val="-2014215128"/>
      </c:lineChart>
      <c:catAx>
        <c:axId val="-201421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215128"/>
        <c:crosses val="autoZero"/>
        <c:auto val="1"/>
        <c:lblAlgn val="ctr"/>
        <c:lblOffset val="100"/>
        <c:noMultiLvlLbl val="0"/>
      </c:catAx>
      <c:valAx>
        <c:axId val="-201421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21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691544"/>
        <c:axId val="-2013688600"/>
      </c:lineChart>
      <c:catAx>
        <c:axId val="-201369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688600"/>
        <c:crosses val="autoZero"/>
        <c:auto val="1"/>
        <c:lblAlgn val="ctr"/>
        <c:lblOffset val="100"/>
        <c:tickLblSkip val="2"/>
        <c:noMultiLvlLbl val="0"/>
      </c:catAx>
      <c:valAx>
        <c:axId val="-201368860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69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169768"/>
        <c:axId val="-2014166760"/>
      </c:lineChart>
      <c:catAx>
        <c:axId val="-201416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166760"/>
        <c:crosses val="autoZero"/>
        <c:auto val="1"/>
        <c:lblAlgn val="ctr"/>
        <c:lblOffset val="100"/>
        <c:noMultiLvlLbl val="0"/>
      </c:catAx>
      <c:valAx>
        <c:axId val="-201416676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16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380968"/>
        <c:axId val="-2013377960"/>
      </c:barChart>
      <c:catAx>
        <c:axId val="-201338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377960"/>
        <c:crosses val="autoZero"/>
        <c:auto val="1"/>
        <c:lblAlgn val="ctr"/>
        <c:lblOffset val="100"/>
        <c:noMultiLvlLbl val="0"/>
      </c:catAx>
      <c:valAx>
        <c:axId val="-201337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38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334456"/>
        <c:axId val="-2013331448"/>
      </c:lineChart>
      <c:catAx>
        <c:axId val="-201333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331448"/>
        <c:crosses val="autoZero"/>
        <c:auto val="1"/>
        <c:lblAlgn val="ctr"/>
        <c:lblOffset val="100"/>
        <c:noMultiLvlLbl val="0"/>
      </c:catAx>
      <c:valAx>
        <c:axId val="-201333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33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286584"/>
        <c:axId val="-2013283576"/>
      </c:lineChart>
      <c:catAx>
        <c:axId val="-201328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283576"/>
        <c:crosses val="autoZero"/>
        <c:auto val="1"/>
        <c:lblAlgn val="ctr"/>
        <c:lblOffset val="100"/>
        <c:noMultiLvlLbl val="0"/>
      </c:catAx>
      <c:valAx>
        <c:axId val="-2013283576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28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336552"/>
        <c:axId val="-2097111928"/>
      </c:barChart>
      <c:catAx>
        <c:axId val="204533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111928"/>
        <c:crosses val="autoZero"/>
        <c:auto val="1"/>
        <c:lblAlgn val="ctr"/>
        <c:lblOffset val="100"/>
        <c:noMultiLvlLbl val="0"/>
      </c:catAx>
      <c:valAx>
        <c:axId val="-209711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533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005128"/>
        <c:axId val="2089792312"/>
      </c:lineChart>
      <c:catAx>
        <c:axId val="-209700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92312"/>
        <c:crosses val="autoZero"/>
        <c:auto val="1"/>
        <c:lblAlgn val="ctr"/>
        <c:lblOffset val="100"/>
        <c:noMultiLvlLbl val="0"/>
      </c:catAx>
      <c:valAx>
        <c:axId val="208979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00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09032"/>
        <c:axId val="-2012686216"/>
      </c:lineChart>
      <c:catAx>
        <c:axId val="208890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86216"/>
        <c:crosses val="autoZero"/>
        <c:auto val="1"/>
        <c:lblAlgn val="ctr"/>
        <c:lblOffset val="100"/>
        <c:noMultiLvlLbl val="0"/>
      </c:catAx>
      <c:valAx>
        <c:axId val="-201268621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90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646408"/>
        <c:axId val="-2012643400"/>
      </c:barChart>
      <c:catAx>
        <c:axId val="-201264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43400"/>
        <c:crosses val="autoZero"/>
        <c:auto val="1"/>
        <c:lblAlgn val="ctr"/>
        <c:lblOffset val="100"/>
        <c:noMultiLvlLbl val="0"/>
      </c:catAx>
      <c:valAx>
        <c:axId val="-2012643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64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929032"/>
        <c:axId val="-2074946392"/>
      </c:lineChart>
      <c:catAx>
        <c:axId val="-207492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946392"/>
        <c:crosses val="autoZero"/>
        <c:auto val="1"/>
        <c:lblAlgn val="ctr"/>
        <c:lblOffset val="100"/>
        <c:noMultiLvlLbl val="0"/>
      </c:catAx>
      <c:valAx>
        <c:axId val="-2074946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92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022760"/>
        <c:axId val="-2075039368"/>
      </c:lineChart>
      <c:catAx>
        <c:axId val="-207502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039368"/>
        <c:crosses val="autoZero"/>
        <c:auto val="1"/>
        <c:lblAlgn val="ctr"/>
        <c:lblOffset val="100"/>
        <c:noMultiLvlLbl val="0"/>
      </c:catAx>
      <c:valAx>
        <c:axId val="-207503936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502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81368"/>
        <c:axId val="2115102376"/>
      </c:barChart>
      <c:catAx>
        <c:axId val="211548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02376"/>
        <c:crosses val="autoZero"/>
        <c:auto val="1"/>
        <c:lblAlgn val="ctr"/>
        <c:lblOffset val="100"/>
        <c:tickLblSkip val="2"/>
        <c:noMultiLvlLbl val="0"/>
      </c:catAx>
      <c:valAx>
        <c:axId val="211510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48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057736"/>
        <c:axId val="-2075083848"/>
      </c:barChart>
      <c:catAx>
        <c:axId val="-207505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083848"/>
        <c:crosses val="autoZero"/>
        <c:auto val="1"/>
        <c:lblAlgn val="ctr"/>
        <c:lblOffset val="100"/>
        <c:noMultiLvlLbl val="0"/>
      </c:catAx>
      <c:valAx>
        <c:axId val="-207508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05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10152"/>
        <c:axId val="-2072411608"/>
      </c:lineChart>
      <c:catAx>
        <c:axId val="-207221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11608"/>
        <c:crosses val="autoZero"/>
        <c:auto val="1"/>
        <c:lblAlgn val="ctr"/>
        <c:lblOffset val="100"/>
        <c:noMultiLvlLbl val="0"/>
      </c:catAx>
      <c:valAx>
        <c:axId val="-207241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21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42104"/>
        <c:axId val="-2073001768"/>
      </c:lineChart>
      <c:catAx>
        <c:axId val="-207264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01768"/>
        <c:crosses val="autoZero"/>
        <c:auto val="1"/>
        <c:lblAlgn val="ctr"/>
        <c:lblOffset val="100"/>
        <c:noMultiLvlLbl val="0"/>
      </c:catAx>
      <c:valAx>
        <c:axId val="-207300176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64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993912"/>
        <c:axId val="-2072513880"/>
      </c:barChart>
      <c:catAx>
        <c:axId val="-207299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13880"/>
        <c:crosses val="autoZero"/>
        <c:auto val="1"/>
        <c:lblAlgn val="ctr"/>
        <c:lblOffset val="100"/>
        <c:noMultiLvlLbl val="0"/>
      </c:catAx>
      <c:valAx>
        <c:axId val="-2072513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9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W16"/>
  <sheetViews>
    <sheetView topLeftCell="CL1" workbookViewId="0">
      <selection activeCell="CW7" sqref="C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1">
      <c r="C2" s="1" t="s">
        <v>18</v>
      </c>
      <c r="D2" s="1" t="s">
        <v>7</v>
      </c>
      <c r="E2">
        <v>295.52</v>
      </c>
      <c r="F2">
        <f>E2*10000</f>
        <v>2955200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</row>
    <row r="6" spans="1:101">
      <c r="B6" s="15">
        <f>SUM(D6:MI6)</f>
        <v>274224.23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</row>
    <row r="7" spans="1:10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</row>
    <row r="8" spans="1:101">
      <c r="A8" s="8">
        <f>B8/F2</f>
        <v>1.0909147808817327E-2</v>
      </c>
      <c r="B8" s="7">
        <f>SUM(D8:MI8)</f>
        <v>32238.713604616962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</row>
    <row r="9" spans="1:101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</row>
    <row r="10" spans="1:101">
      <c r="B10">
        <f>B6/B8</f>
        <v>8.5060537266824401</v>
      </c>
      <c r="AJ10" t="s">
        <v>66</v>
      </c>
    </row>
    <row r="12" spans="1:101">
      <c r="C12" s="17" t="s">
        <v>27</v>
      </c>
      <c r="D12" s="17" t="s">
        <v>28</v>
      </c>
      <c r="E12" s="1" t="s">
        <v>31</v>
      </c>
    </row>
    <row r="13" spans="1:101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101">
      <c r="A14" s="1" t="s">
        <v>30</v>
      </c>
      <c r="B14" s="16">
        <v>43040</v>
      </c>
      <c r="C14">
        <v>1700</v>
      </c>
      <c r="D14">
        <v>8.23</v>
      </c>
    </row>
    <row r="15" spans="1:101">
      <c r="A15" s="1" t="s">
        <v>30</v>
      </c>
      <c r="B15" s="16">
        <v>43054</v>
      </c>
      <c r="C15">
        <v>2400</v>
      </c>
      <c r="D15">
        <v>8.34</v>
      </c>
    </row>
    <row r="16" spans="1:101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4"/>
  <sheetViews>
    <sheetView topLeftCell="CL2" workbookViewId="0">
      <selection activeCell="CW7" sqref="CW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01">
      <c r="C2" s="1" t="s">
        <v>8</v>
      </c>
      <c r="D2" s="1" t="s">
        <v>7</v>
      </c>
      <c r="E2">
        <v>220.39</v>
      </c>
      <c r="F2">
        <f>E2*10000</f>
        <v>2203900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</row>
    <row r="6" spans="1:101">
      <c r="B6" s="15">
        <f>SUM(D6:MI6)</f>
        <v>-75073.179999999978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</row>
    <row r="7" spans="1:10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</row>
    <row r="8" spans="1:101">
      <c r="A8" s="8">
        <f>B8/F2</f>
        <v>-1.2960731657589509E-2</v>
      </c>
      <c r="B8" s="7">
        <f>SUM(D8:MI8)</f>
        <v>-28564.156500161516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</row>
    <row r="9" spans="1:101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</row>
    <row r="10" spans="1:101">
      <c r="T10" s="22" t="s">
        <v>50</v>
      </c>
    </row>
    <row r="13" spans="1:101">
      <c r="C13" s="1" t="s">
        <v>27</v>
      </c>
      <c r="D13" s="1" t="s">
        <v>28</v>
      </c>
      <c r="E13" s="1" t="s">
        <v>48</v>
      </c>
    </row>
    <row r="14" spans="1:101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5"/>
  <sheetViews>
    <sheetView topLeftCell="CM1" workbookViewId="0">
      <selection activeCell="CW7" sqref="C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1">
      <c r="C2" s="1" t="s">
        <v>9</v>
      </c>
      <c r="D2" s="1" t="s">
        <v>7</v>
      </c>
      <c r="E2">
        <v>9.6</v>
      </c>
      <c r="F2">
        <f>E2*10000</f>
        <v>96000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</row>
    <row r="6" spans="1:101">
      <c r="B6" s="15">
        <f>SUM(D6:MI6)</f>
        <v>-44163.759999999987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</row>
    <row r="7" spans="1:10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</row>
    <row r="8" spans="1:101">
      <c r="A8" s="8">
        <f>B8/F2</f>
        <v>-7.3039453790675932E-2</v>
      </c>
      <c r="B8" s="7">
        <f>SUM(D8:MI8)</f>
        <v>-7011.7875639048889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</row>
    <row r="9" spans="1:101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</row>
    <row r="12" spans="1:101">
      <c r="C12" s="1" t="s">
        <v>27</v>
      </c>
      <c r="D12" s="1" t="s">
        <v>28</v>
      </c>
      <c r="E12" s="1" t="s">
        <v>31</v>
      </c>
    </row>
    <row r="13" spans="1:101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01">
      <c r="C14" s="12"/>
      <c r="D14" s="13"/>
      <c r="E14" s="13"/>
    </row>
    <row r="15" spans="1:10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15"/>
  <sheetViews>
    <sheetView topLeftCell="BW1" workbookViewId="0">
      <selection activeCell="CI7" sqref="C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7">
      <c r="C2" s="1" t="s">
        <v>15</v>
      </c>
      <c r="D2" s="1" t="s">
        <v>7</v>
      </c>
      <c r="E2">
        <v>3.89</v>
      </c>
      <c r="F2">
        <f>E2*10000</f>
        <v>38900</v>
      </c>
    </row>
    <row r="3" spans="1:87">
      <c r="C3" s="1" t="s">
        <v>1</v>
      </c>
    </row>
    <row r="4" spans="1: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</row>
    <row r="5" spans="1: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</row>
    <row r="6" spans="1:87">
      <c r="B6" s="15">
        <f>SUM(D6:MI6)</f>
        <v>-6278.84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</row>
    <row r="7" spans="1:8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</row>
    <row r="8" spans="1:87">
      <c r="A8" s="8">
        <f>B8/F2</f>
        <v>-2.014823957746022E-2</v>
      </c>
      <c r="B8" s="7">
        <f>SUM(D8:MI8)</f>
        <v>-783.76651956320256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</row>
    <row r="9" spans="1:87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</row>
    <row r="10" spans="1:87">
      <c r="CD10" s="1" t="s">
        <v>78</v>
      </c>
    </row>
    <row r="14" spans="1:87">
      <c r="C14" s="1" t="s">
        <v>27</v>
      </c>
      <c r="D14" s="17" t="s">
        <v>28</v>
      </c>
      <c r="E14" s="1" t="s">
        <v>31</v>
      </c>
    </row>
    <row r="15" spans="1:87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8"/>
  <sheetViews>
    <sheetView topLeftCell="CJ1" workbookViewId="0">
      <selection activeCell="CW7" sqref="C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</row>
    <row r="6" spans="1:101">
      <c r="B6" s="15">
        <f>SUM(D6:MI6)</f>
        <v>-47716.490000000034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</row>
    <row r="7" spans="1:10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</row>
    <row r="8" spans="1:101">
      <c r="A8" s="8">
        <f>B8/F2</f>
        <v>-1.5738536102150095E-2</v>
      </c>
      <c r="B8" s="7">
        <f>SUM(D8:MI8)</f>
        <v>-12483.806836225453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</row>
    <row r="9" spans="1:101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</row>
    <row r="14" spans="1:101">
      <c r="C14" s="1" t="s">
        <v>27</v>
      </c>
      <c r="D14" s="1" t="s">
        <v>28</v>
      </c>
      <c r="E14" s="1" t="s">
        <v>31</v>
      </c>
    </row>
    <row r="15" spans="1:101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01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5"/>
  <sheetViews>
    <sheetView topLeftCell="CG2" workbookViewId="0">
      <selection activeCell="CW7" sqref="CW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01">
      <c r="C2" s="1" t="s">
        <v>14</v>
      </c>
      <c r="D2" s="1" t="s">
        <v>7</v>
      </c>
      <c r="E2">
        <v>19.88</v>
      </c>
      <c r="F2">
        <f>E2*10000</f>
        <v>198800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</row>
    <row r="6" spans="1:101">
      <c r="B6" s="15">
        <f>SUM(D6:MI6)</f>
        <v>-9005.99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</row>
    <row r="7" spans="1:10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</row>
    <row r="8" spans="1:101">
      <c r="A8" s="8">
        <f>B8/F2</f>
        <v>-9.2852246493988731E-3</v>
      </c>
      <c r="B8" s="7">
        <f>SUM(D8:MI8)</f>
        <v>-1845.9026603004961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</row>
    <row r="9" spans="1:101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</row>
    <row r="10" spans="1:101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101">
      <c r="C13" s="17" t="s">
        <v>27</v>
      </c>
      <c r="D13" s="17" t="s">
        <v>28</v>
      </c>
      <c r="E13" s="1" t="s">
        <v>36</v>
      </c>
    </row>
    <row r="14" spans="1:101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101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4"/>
  <sheetViews>
    <sheetView topLeftCell="CG1" workbookViewId="0">
      <selection activeCell="CW7" sqref="CW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01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</row>
    <row r="6" spans="1:101">
      <c r="B6" s="15">
        <f>SUM(D6:MI6)</f>
        <v>28300.850000000002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</row>
    <row r="7" spans="1:10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</row>
    <row r="8" spans="1:101">
      <c r="A8" s="8">
        <f>B8/F2</f>
        <v>3.0894532389633715E-3</v>
      </c>
      <c r="B8" s="7">
        <f>SUM(D8:MI8)</f>
        <v>5016.9631147526179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</row>
    <row r="9" spans="1:101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</row>
    <row r="10" spans="1:101">
      <c r="B10">
        <f>B6/B8</f>
        <v>5.6410321050158831</v>
      </c>
      <c r="U10" s="1" t="s">
        <v>52</v>
      </c>
      <c r="V10" s="1" t="s">
        <v>42</v>
      </c>
    </row>
    <row r="12" spans="1:101">
      <c r="C12" s="1" t="s">
        <v>27</v>
      </c>
      <c r="D12" s="1" t="s">
        <v>28</v>
      </c>
    </row>
    <row r="13" spans="1:101">
      <c r="C13">
        <v>800</v>
      </c>
      <c r="D13">
        <v>9.1660000000000004</v>
      </c>
    </row>
    <row r="14" spans="1:101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4"/>
  <sheetViews>
    <sheetView topLeftCell="CF1" workbookViewId="0">
      <selection activeCell="CW7" sqref="CW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01">
      <c r="C2" s="1" t="s">
        <v>13</v>
      </c>
      <c r="D2" s="1" t="s">
        <v>7</v>
      </c>
      <c r="E2">
        <v>6.98</v>
      </c>
      <c r="F2">
        <f>E2*10000</f>
        <v>69800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</row>
    <row r="6" spans="1:101">
      <c r="B6" s="15">
        <f>SUM(D6:MI6)</f>
        <v>-75416.029999999955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</row>
    <row r="7" spans="1:10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</row>
    <row r="8" spans="1:101">
      <c r="A8" s="8">
        <f>B8/F2</f>
        <v>-0.10050881821431996</v>
      </c>
      <c r="B8" s="7">
        <f>SUM(D8:MI8)</f>
        <v>-7015.5155113595338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</row>
    <row r="9" spans="1:101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</row>
    <row r="12" spans="1:101">
      <c r="C12" s="1" t="s">
        <v>27</v>
      </c>
      <c r="D12" s="1" t="s">
        <v>28</v>
      </c>
    </row>
    <row r="13" spans="1:101">
      <c r="C13">
        <v>400</v>
      </c>
      <c r="D13">
        <v>27.524999999999999</v>
      </c>
      <c r="G13" s="1" t="s">
        <v>32</v>
      </c>
    </row>
    <row r="14" spans="1:101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4"/>
  <sheetViews>
    <sheetView topLeftCell="CG1" workbookViewId="0">
      <selection activeCell="CW7" sqref="CW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01">
      <c r="C2" s="1" t="s">
        <v>19</v>
      </c>
      <c r="D2" s="1" t="s">
        <v>7</v>
      </c>
      <c r="E2">
        <v>18.72</v>
      </c>
      <c r="F2">
        <f>E2*10000</f>
        <v>187200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</row>
    <row r="6" spans="1:101">
      <c r="B6" s="15">
        <f>SUM(D6:MI6)</f>
        <v>-15364.689999999993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</row>
    <row r="7" spans="1:10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</row>
    <row r="8" spans="1:101">
      <c r="A8" s="8">
        <f>B8/F2</f>
        <v>-2.8177785287668698E-2</v>
      </c>
      <c r="B8" s="7">
        <f>SUM(D8:MI8)</f>
        <v>-5274.88140585158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</row>
    <row r="9" spans="1:101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</row>
    <row r="12" spans="1:101">
      <c r="C12" s="17" t="s">
        <v>27</v>
      </c>
      <c r="D12" s="17" t="s">
        <v>28</v>
      </c>
    </row>
    <row r="13" spans="1:101">
      <c r="C13" s="10">
        <v>600</v>
      </c>
      <c r="D13" s="10">
        <v>7.2480000000000002</v>
      </c>
    </row>
    <row r="14" spans="1:101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4"/>
  <sheetViews>
    <sheetView topLeftCell="CH1" workbookViewId="0">
      <selection activeCell="CW7" sqref="CW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01">
      <c r="C2" s="1" t="s">
        <v>21</v>
      </c>
      <c r="D2" s="1" t="s">
        <v>7</v>
      </c>
      <c r="E2">
        <v>5.4</v>
      </c>
      <c r="F2">
        <f>E2*10000</f>
        <v>54000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</row>
    <row r="6" spans="1:101">
      <c r="B6" s="15">
        <f>SUM(D6:MI6)</f>
        <v>-6019.3199999999988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</row>
    <row r="7" spans="1:10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</row>
    <row r="8" spans="1:101">
      <c r="A8" s="8">
        <f>B8/F2</f>
        <v>-1.9774418834840372E-2</v>
      </c>
      <c r="B8" s="7">
        <f>SUM(D8:MI8)</f>
        <v>-1067.8186170813801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</row>
    <row r="9" spans="1:101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</row>
    <row r="12" spans="1:101">
      <c r="C12" s="17" t="s">
        <v>27</v>
      </c>
      <c r="D12" s="17" t="s">
        <v>28</v>
      </c>
    </row>
    <row r="13" spans="1:101">
      <c r="C13" s="10">
        <v>300</v>
      </c>
      <c r="D13" s="10">
        <v>8.4870000000000001</v>
      </c>
    </row>
    <row r="14" spans="1:101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13"/>
  <sheetViews>
    <sheetView topLeftCell="BU1" workbookViewId="0">
      <selection activeCell="CI7" sqref="C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87">
      <c r="C2" s="1" t="s">
        <v>54</v>
      </c>
      <c r="D2" s="1" t="s">
        <v>7</v>
      </c>
      <c r="E2">
        <v>12.56</v>
      </c>
      <c r="F2">
        <f>E2*10000</f>
        <v>125600</v>
      </c>
    </row>
    <row r="3" spans="1:87">
      <c r="C3" s="1" t="s">
        <v>1</v>
      </c>
    </row>
    <row r="4" spans="1: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</row>
    <row r="5" spans="1:8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</row>
    <row r="6" spans="1:87">
      <c r="B6" s="15">
        <f>SUM(D6:MI6)</f>
        <v>466853.00000000023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</row>
    <row r="7" spans="1:8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</row>
    <row r="8" spans="1:87">
      <c r="A8" s="8">
        <f>B8/F2</f>
        <v>6.3290997141523678E-3</v>
      </c>
      <c r="B8" s="7">
        <f>SUM(D8:MI8)</f>
        <v>794.93492409753742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</row>
    <row r="9" spans="1:87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</row>
    <row r="10" spans="1:87">
      <c r="B10">
        <f>B6/B8</f>
        <v>587.28455103416491</v>
      </c>
    </row>
    <row r="12" spans="1:87">
      <c r="C12" s="17" t="s">
        <v>27</v>
      </c>
      <c r="D12" s="17" t="s">
        <v>28</v>
      </c>
    </row>
    <row r="13" spans="1:8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5"/>
  <sheetViews>
    <sheetView tabSelected="1" topLeftCell="BE1" workbookViewId="0">
      <selection activeCell="BM7" sqref="B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65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6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6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</row>
    <row r="5" spans="1:6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</row>
    <row r="6" spans="1:65">
      <c r="A6" s="10"/>
      <c r="B6" s="34">
        <f>SUM(D6:MI6)</f>
        <v>73585.270000000033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</row>
    <row r="7" spans="1:6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</row>
    <row r="8" spans="1:65">
      <c r="A8" s="8">
        <f>B8/F2</f>
        <v>2.1227984088097499E-3</v>
      </c>
      <c r="B8" s="7">
        <f>SUM(D8:MI8)</f>
        <v>1339.0612362771903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</row>
    <row r="9" spans="1:65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</row>
    <row r="10" spans="1:65">
      <c r="A10" s="10"/>
      <c r="B10" s="10">
        <f>B6/B8</f>
        <v>54.952878932242967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6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65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65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65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65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65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3"/>
  <sheetViews>
    <sheetView topLeftCell="BP1" workbookViewId="0">
      <selection activeCell="CD7" sqref="C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82">
      <c r="C2" s="1" t="s">
        <v>59</v>
      </c>
      <c r="D2" s="1" t="s">
        <v>7</v>
      </c>
      <c r="E2">
        <v>3.3</v>
      </c>
      <c r="F2">
        <f>E2*10000</f>
        <v>33000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</row>
    <row r="6" spans="1:82">
      <c r="B6" s="15">
        <f>SUM(D6:MI6)</f>
        <v>3805.3300000000013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</row>
    <row r="7" spans="1:8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</row>
    <row r="8" spans="1:82">
      <c r="A8" s="8">
        <f>B8/F2</f>
        <v>4.1469938944584707E-3</v>
      </c>
      <c r="B8" s="7">
        <f>SUM(D8:MI8)</f>
        <v>136.85079851712953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</row>
    <row r="9" spans="1:82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</row>
    <row r="12" spans="1:82">
      <c r="C12" s="17" t="s">
        <v>27</v>
      </c>
      <c r="D12" s="17" t="s">
        <v>28</v>
      </c>
    </row>
    <row r="13" spans="1:8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6" sqref="CE6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W19"/>
  <sheetViews>
    <sheetView topLeftCell="CJ1" workbookViewId="0">
      <selection activeCell="CW7" sqref="CW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1">
      <c r="C2" s="1" t="s">
        <v>20</v>
      </c>
      <c r="D2" s="1" t="s">
        <v>7</v>
      </c>
      <c r="E2">
        <v>16.73</v>
      </c>
      <c r="F2">
        <f>E2*10000</f>
        <v>167300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</row>
    <row r="6" spans="1:101">
      <c r="B6" s="15">
        <f>SUM(D6:MI6)</f>
        <v>25130.759999999987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</row>
    <row r="7" spans="1:10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</row>
    <row r="8" spans="1:101">
      <c r="A8" s="8">
        <f>B8/F2</f>
        <v>3.1720273296925887E-2</v>
      </c>
      <c r="B8" s="7">
        <f>SUM(D8:MI8)</f>
        <v>5306.8017225757003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</row>
    <row r="9" spans="1:101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</row>
    <row r="10" spans="1:101">
      <c r="B10" s="10">
        <f>B6/B8</f>
        <v>4.7355754583954131</v>
      </c>
    </row>
    <row r="12" spans="1:101">
      <c r="C12" s="17" t="s">
        <v>27</v>
      </c>
      <c r="D12" s="17" t="s">
        <v>28</v>
      </c>
    </row>
    <row r="13" spans="1:101">
      <c r="C13" s="10">
        <v>400</v>
      </c>
      <c r="D13" s="10">
        <v>8.4030000000000005</v>
      </c>
    </row>
    <row r="14" spans="1:101">
      <c r="A14" s="1" t="s">
        <v>30</v>
      </c>
      <c r="B14" s="23">
        <v>42991</v>
      </c>
      <c r="C14">
        <v>2000</v>
      </c>
      <c r="D14">
        <v>4.75</v>
      </c>
    </row>
    <row r="15" spans="1:101">
      <c r="A15" s="1" t="s">
        <v>30</v>
      </c>
      <c r="B15" s="11">
        <v>42993</v>
      </c>
      <c r="C15">
        <v>2000</v>
      </c>
      <c r="D15">
        <v>4.71</v>
      </c>
    </row>
    <row r="16" spans="1:101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J15"/>
  <sheetViews>
    <sheetView topLeftCell="CC1" workbookViewId="0">
      <selection activeCell="CJ7" sqref="CJ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8">
      <c r="C2" s="1" t="s">
        <v>34</v>
      </c>
      <c r="D2" s="1" t="s">
        <v>7</v>
      </c>
      <c r="E2">
        <v>11.74</v>
      </c>
      <c r="F2">
        <f>E2*10000</f>
        <v>117400</v>
      </c>
    </row>
    <row r="3" spans="1:88">
      <c r="C3" s="1" t="s">
        <v>1</v>
      </c>
    </row>
    <row r="4" spans="1: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</row>
    <row r="5" spans="1:8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</row>
    <row r="6" spans="1:88">
      <c r="B6" s="15">
        <f>SUM(D6:MI6)</f>
        <v>8351.119999999999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</row>
    <row r="7" spans="1:8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</row>
    <row r="8" spans="1:88">
      <c r="A8" s="8">
        <f>B8/F2</f>
        <v>1.2749079597354111E-2</v>
      </c>
      <c r="B8" s="7">
        <f>SUM(D8:MI8)</f>
        <v>1496.7419447293726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</row>
    <row r="9" spans="1:88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</row>
    <row r="10" spans="1:88">
      <c r="B10">
        <f>B6/B8</f>
        <v>5.5795322830415994</v>
      </c>
    </row>
    <row r="12" spans="1:88">
      <c r="C12" s="17" t="s">
        <v>27</v>
      </c>
      <c r="D12" s="17" t="s">
        <v>28</v>
      </c>
    </row>
    <row r="13" spans="1:88">
      <c r="C13" s="10">
        <v>800</v>
      </c>
      <c r="D13" s="10">
        <v>14.318</v>
      </c>
    </row>
    <row r="14" spans="1:88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88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7"/>
  <sheetViews>
    <sheetView topLeftCell="CP1" workbookViewId="0">
      <selection activeCell="CP39" sqref="CP39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01">
      <c r="C2" s="1" t="s">
        <v>10</v>
      </c>
      <c r="D2" s="1" t="s">
        <v>7</v>
      </c>
      <c r="E2">
        <v>955.58</v>
      </c>
      <c r="F2">
        <f>E2*10000</f>
        <v>9555800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</row>
    <row r="6" spans="1:101">
      <c r="B6" s="15">
        <f>SUM(D6:MI6)</f>
        <v>207421.18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</row>
    <row r="7" spans="1:10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</row>
    <row r="8" spans="1:101">
      <c r="A8" s="8">
        <f>B8/F2</f>
        <v>3.5536407786583351E-3</v>
      </c>
      <c r="B8" s="7">
        <f>SUM(D8:MI8)</f>
        <v>33957.880552703318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" si="46">CW6/CW7</f>
        <v>502.7217928902628</v>
      </c>
    </row>
    <row r="9" spans="1:101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</row>
    <row r="10" spans="1:101">
      <c r="B10" s="10">
        <f>B6/B8</f>
        <v>6.1081898111420152</v>
      </c>
    </row>
    <row r="12" spans="1:101">
      <c r="C12" s="17" t="s">
        <v>27</v>
      </c>
      <c r="D12" s="17" t="s">
        <v>28</v>
      </c>
    </row>
    <row r="13" spans="1:101">
      <c r="C13" s="10">
        <v>1000</v>
      </c>
      <c r="D13" s="10">
        <v>7.5910000000000002</v>
      </c>
    </row>
    <row r="14" spans="1:101">
      <c r="C14">
        <v>900</v>
      </c>
      <c r="D14">
        <v>5.9</v>
      </c>
    </row>
    <row r="15" spans="1:101">
      <c r="A15" s="1" t="s">
        <v>29</v>
      </c>
      <c r="B15" s="38">
        <v>11232</v>
      </c>
      <c r="C15">
        <v>1900</v>
      </c>
      <c r="D15">
        <v>6</v>
      </c>
    </row>
    <row r="16" spans="1:101">
      <c r="A16" t="s">
        <v>79</v>
      </c>
      <c r="B16" s="2">
        <v>43090</v>
      </c>
      <c r="C16">
        <v>4400</v>
      </c>
      <c r="D16">
        <v>5.97</v>
      </c>
    </row>
    <row r="17" spans="1:5">
      <c r="A17" t="s">
        <v>71</v>
      </c>
      <c r="B17" s="2">
        <v>43102</v>
      </c>
      <c r="C17">
        <v>4400</v>
      </c>
      <c r="D17">
        <v>6.44</v>
      </c>
      <c r="E17" s="1" t="s">
        <v>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W17"/>
  <sheetViews>
    <sheetView topLeftCell="CJ1" workbookViewId="0">
      <selection activeCell="CW7" sqref="C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1">
      <c r="C2" s="1" t="s">
        <v>17</v>
      </c>
      <c r="D2" s="1" t="s">
        <v>7</v>
      </c>
      <c r="E2">
        <v>220.9</v>
      </c>
      <c r="F2">
        <f>E2*10000</f>
        <v>2209000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</row>
    <row r="6" spans="1:101">
      <c r="B6" s="15">
        <f>SUM(D6:MI6)</f>
        <v>235131.38000000003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</row>
    <row r="7" spans="1:10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</row>
    <row r="8" spans="1:101">
      <c r="A8" s="8">
        <f>B8/F2</f>
        <v>1.2101164394661018E-2</v>
      </c>
      <c r="B8" s="7">
        <f>SUM(D8:MI8)</f>
        <v>26731.472147806191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</row>
    <row r="9" spans="1:101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</row>
    <row r="10" spans="1:101">
      <c r="B10" s="10">
        <f>B6/B8</f>
        <v>8.7960505392254227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101">
      <c r="AB11" s="1" t="s">
        <v>62</v>
      </c>
    </row>
    <row r="13" spans="1:101">
      <c r="C13" s="17" t="s">
        <v>27</v>
      </c>
      <c r="D13" s="17" t="s">
        <v>28</v>
      </c>
      <c r="E13" s="1" t="s">
        <v>29</v>
      </c>
    </row>
    <row r="14" spans="1:101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101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101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W20"/>
  <sheetViews>
    <sheetView topLeftCell="CM1" workbookViewId="0">
      <selection activeCell="CW7" sqref="CW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01">
      <c r="C2" s="1" t="s">
        <v>12</v>
      </c>
      <c r="D2" s="1" t="s">
        <v>7</v>
      </c>
      <c r="E2">
        <v>9.36</v>
      </c>
      <c r="F2">
        <f>E2*10000</f>
        <v>93600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</row>
    <row r="6" spans="1:101">
      <c r="B6" s="15">
        <f>SUM(D6:MI6)</f>
        <v>29529.420000000009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</row>
    <row r="7" spans="1:10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</row>
    <row r="8" spans="1:101">
      <c r="A8" s="8">
        <f>B8/F2</f>
        <v>2.6449584303120544E-2</v>
      </c>
      <c r="B8" s="7">
        <f>SUM(D8:MI8)</f>
        <v>2475.6810907720828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</row>
    <row r="9" spans="1:101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</row>
    <row r="10" spans="1:101">
      <c r="B10">
        <f>B6/B8</f>
        <v>11.927796399168184</v>
      </c>
    </row>
    <row r="16" spans="1:101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4"/>
  <sheetViews>
    <sheetView topLeftCell="CJ1" workbookViewId="0">
      <selection activeCell="CW7" sqref="CW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1">
      <c r="C2" s="1" t="s">
        <v>11</v>
      </c>
      <c r="D2" s="1" t="s">
        <v>7</v>
      </c>
      <c r="E2">
        <v>4.05</v>
      </c>
      <c r="F2">
        <f>E2*10000</f>
        <v>40500</v>
      </c>
    </row>
    <row r="3" spans="1:101">
      <c r="C3" s="1" t="s">
        <v>1</v>
      </c>
    </row>
    <row r="4" spans="1:10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</row>
    <row r="5" spans="1:1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</row>
    <row r="6" spans="1:101" s="27" customFormat="1">
      <c r="B6" s="28">
        <f>SUM(D6:MI6)</f>
        <v>-11067.229999999998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</row>
    <row r="7" spans="1:10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</row>
    <row r="8" spans="1:101">
      <c r="A8" s="8">
        <f>B8/F2</f>
        <v>-2.1825463909663067E-2</v>
      </c>
      <c r="B8" s="7">
        <f>SUM(D8:MI8)</f>
        <v>-883.93128834135416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</row>
    <row r="9" spans="1:101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</row>
    <row r="10" spans="1:101">
      <c r="B10" s="10">
        <f>B6/B8</f>
        <v>12.520464142373569</v>
      </c>
    </row>
    <row r="12" spans="1:101">
      <c r="C12" s="17" t="s">
        <v>27</v>
      </c>
      <c r="D12" s="17" t="s">
        <v>28</v>
      </c>
    </row>
    <row r="13" spans="1:101">
      <c r="C13" s="10">
        <v>300</v>
      </c>
      <c r="D13" s="10">
        <v>27.286999999999999</v>
      </c>
    </row>
    <row r="14" spans="1:101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2018-01-03T13:56:25Z</dcterms:modified>
</cp:coreProperties>
</file>