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060" tabRatio="996" activeTab="8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20" l="1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<sst xmlns="http://schemas.openxmlformats.org/spreadsheetml/2006/main" count="255" uniqueCount="64">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</sst>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远大控股!$D$9:$BD$9</c:f>
              <c:numCache>
                <c:formatCode>[Red]0.00;[Green]\-0.00</c:formatCode>
                <c:ptCount val="5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414216"/>
        <c:axId val="-1976411272"/>
      </c:lineChart>
      <c:catAx>
        <c:axId val="-197641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6411272"/>
        <c:crosses val="autoZero"/>
        <c:auto val="1"/>
        <c:lblAlgn val="ctr"/>
        <c:lblOffset val="100"/>
        <c:noMultiLvlLbl val="0"/>
      </c:catAx>
      <c:valAx>
        <c:axId val="-1976411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641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001368"/>
        <c:axId val="-1975998344"/>
      </c:lineChart>
      <c:catAx>
        <c:axId val="-197600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5998344"/>
        <c:crosses val="autoZero"/>
        <c:auto val="1"/>
        <c:lblAlgn val="ctr"/>
        <c:lblOffset val="100"/>
        <c:noMultiLvlLbl val="0"/>
      </c:catAx>
      <c:valAx>
        <c:axId val="-1975998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7600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962712"/>
        <c:axId val="-1975959688"/>
      </c:lineChart>
      <c:catAx>
        <c:axId val="-197596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5959688"/>
        <c:crosses val="autoZero"/>
        <c:auto val="1"/>
        <c:lblAlgn val="ctr"/>
        <c:lblOffset val="100"/>
        <c:noMultiLvlLbl val="0"/>
      </c:catAx>
      <c:valAx>
        <c:axId val="-1975959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596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57167879065"/>
          <c:y val="0.0572687224669603"/>
          <c:w val="0.72972070124501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927624"/>
        <c:axId val="-1975924600"/>
      </c:lineChart>
      <c:catAx>
        <c:axId val="-197592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5924600"/>
        <c:crosses val="autoZero"/>
        <c:auto val="1"/>
        <c:lblAlgn val="ctr"/>
        <c:lblOffset val="100"/>
        <c:noMultiLvlLbl val="0"/>
      </c:catAx>
      <c:valAx>
        <c:axId val="-1975924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7592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888312"/>
        <c:axId val="-1975885288"/>
      </c:lineChart>
      <c:catAx>
        <c:axId val="-197588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5885288"/>
        <c:crosses val="autoZero"/>
        <c:auto val="1"/>
        <c:lblAlgn val="ctr"/>
        <c:lblOffset val="100"/>
        <c:noMultiLvlLbl val="0"/>
      </c:catAx>
      <c:valAx>
        <c:axId val="-197588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588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853672"/>
        <c:axId val="-1975850648"/>
      </c:lineChart>
      <c:catAx>
        <c:axId val="-197585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5850648"/>
        <c:crosses val="autoZero"/>
        <c:auto val="1"/>
        <c:lblAlgn val="ctr"/>
        <c:lblOffset val="100"/>
        <c:noMultiLvlLbl val="0"/>
      </c:catAx>
      <c:valAx>
        <c:axId val="-19758506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5853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475992"/>
        <c:axId val="1786479016"/>
      </c:lineChart>
      <c:catAx>
        <c:axId val="178647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479016"/>
        <c:crosses val="autoZero"/>
        <c:auto val="1"/>
        <c:lblAlgn val="ctr"/>
        <c:lblOffset val="100"/>
        <c:noMultiLvlLbl val="0"/>
      </c:catAx>
      <c:valAx>
        <c:axId val="1786479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47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510920"/>
        <c:axId val="1786513944"/>
      </c:lineChart>
      <c:catAx>
        <c:axId val="178651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513944"/>
        <c:crosses val="autoZero"/>
        <c:auto val="1"/>
        <c:lblAlgn val="ctr"/>
        <c:lblOffset val="100"/>
        <c:noMultiLvlLbl val="0"/>
      </c:catAx>
      <c:valAx>
        <c:axId val="17865139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51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621672"/>
        <c:axId val="-2058764872"/>
      </c:lineChart>
      <c:catAx>
        <c:axId val="-205862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764872"/>
        <c:crosses val="autoZero"/>
        <c:auto val="1"/>
        <c:lblAlgn val="ctr"/>
        <c:lblOffset val="100"/>
        <c:noMultiLvlLbl val="0"/>
      </c:catAx>
      <c:valAx>
        <c:axId val="-2058764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62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350728"/>
        <c:axId val="-2059310824"/>
      </c:lineChart>
      <c:catAx>
        <c:axId val="-205935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310824"/>
        <c:crosses val="autoZero"/>
        <c:auto val="1"/>
        <c:lblAlgn val="ctr"/>
        <c:lblOffset val="100"/>
        <c:noMultiLvlLbl val="0"/>
      </c:catAx>
      <c:valAx>
        <c:axId val="-2059310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35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549912"/>
        <c:axId val="1786552920"/>
      </c:lineChart>
      <c:catAx>
        <c:axId val="178654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552920"/>
        <c:crosses val="autoZero"/>
        <c:auto val="1"/>
        <c:lblAlgn val="ctr"/>
        <c:lblOffset val="100"/>
        <c:noMultiLvlLbl val="0"/>
      </c:catAx>
      <c:valAx>
        <c:axId val="1786552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54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041578819041"/>
          <c:y val="0.0528455284552845"/>
          <c:w val="0.75178850594495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远大控股!$D$7:$BD$7</c:f>
              <c:numCache>
                <c:formatCode>#,##0.00;[Red]#,##0.00</c:formatCode>
                <c:ptCount val="5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284232"/>
        <c:axId val="-1976281288"/>
      </c:lineChart>
      <c:catAx>
        <c:axId val="-197628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6281288"/>
        <c:crosses val="autoZero"/>
        <c:auto val="1"/>
        <c:lblAlgn val="ctr"/>
        <c:lblOffset val="100"/>
        <c:noMultiLvlLbl val="0"/>
      </c:catAx>
      <c:valAx>
        <c:axId val="-197628128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628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584984"/>
        <c:axId val="1786588008"/>
      </c:lineChart>
      <c:catAx>
        <c:axId val="178658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588008"/>
        <c:crosses val="autoZero"/>
        <c:auto val="1"/>
        <c:lblAlgn val="ctr"/>
        <c:lblOffset val="100"/>
        <c:noMultiLvlLbl val="0"/>
      </c:catAx>
      <c:valAx>
        <c:axId val="17865880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58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623592"/>
        <c:axId val="1786626616"/>
      </c:lineChart>
      <c:catAx>
        <c:axId val="178662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626616"/>
        <c:crosses val="autoZero"/>
        <c:auto val="1"/>
        <c:lblAlgn val="ctr"/>
        <c:lblOffset val="100"/>
        <c:noMultiLvlLbl val="0"/>
      </c:catAx>
      <c:valAx>
        <c:axId val="1786626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62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658504"/>
        <c:axId val="1786661528"/>
      </c:lineChart>
      <c:catAx>
        <c:axId val="178665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661528"/>
        <c:crosses val="autoZero"/>
        <c:auto val="1"/>
        <c:lblAlgn val="ctr"/>
        <c:lblOffset val="100"/>
        <c:noMultiLvlLbl val="0"/>
      </c:catAx>
      <c:valAx>
        <c:axId val="17866615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65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697032"/>
        <c:axId val="1786700056"/>
      </c:lineChart>
      <c:catAx>
        <c:axId val="178669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700056"/>
        <c:crosses val="autoZero"/>
        <c:auto val="1"/>
        <c:lblAlgn val="ctr"/>
        <c:lblOffset val="100"/>
        <c:noMultiLvlLbl val="0"/>
      </c:catAx>
      <c:valAx>
        <c:axId val="1786700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697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731672"/>
        <c:axId val="1786734696"/>
      </c:lineChart>
      <c:catAx>
        <c:axId val="178673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734696"/>
        <c:crosses val="autoZero"/>
        <c:auto val="1"/>
        <c:lblAlgn val="ctr"/>
        <c:lblOffset val="100"/>
        <c:noMultiLvlLbl val="0"/>
      </c:catAx>
      <c:valAx>
        <c:axId val="17867346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73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809304"/>
        <c:axId val="1785798968"/>
      </c:lineChart>
      <c:catAx>
        <c:axId val="178580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798968"/>
        <c:crosses val="autoZero"/>
        <c:auto val="1"/>
        <c:lblAlgn val="ctr"/>
        <c:lblOffset val="100"/>
        <c:noMultiLvlLbl val="0"/>
      </c:catAx>
      <c:valAx>
        <c:axId val="1785798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80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774760"/>
        <c:axId val="1785764328"/>
      </c:lineChart>
      <c:catAx>
        <c:axId val="178577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764328"/>
        <c:crosses val="autoZero"/>
        <c:auto val="1"/>
        <c:lblAlgn val="ctr"/>
        <c:lblOffset val="100"/>
        <c:noMultiLvlLbl val="0"/>
      </c:catAx>
      <c:valAx>
        <c:axId val="17857643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577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736136"/>
        <c:axId val="1785725800"/>
      </c:lineChart>
      <c:catAx>
        <c:axId val="178573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725800"/>
        <c:crosses val="autoZero"/>
        <c:auto val="1"/>
        <c:lblAlgn val="ctr"/>
        <c:lblOffset val="100"/>
        <c:noMultiLvlLbl val="0"/>
      </c:catAx>
      <c:valAx>
        <c:axId val="1785725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736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729992"/>
        <c:axId val="-1987069704"/>
      </c:lineChart>
      <c:catAx>
        <c:axId val="178572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7069704"/>
        <c:crosses val="autoZero"/>
        <c:auto val="1"/>
        <c:lblAlgn val="ctr"/>
        <c:lblOffset val="100"/>
        <c:noMultiLvlLbl val="0"/>
      </c:catAx>
      <c:valAx>
        <c:axId val="-19870697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572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7144888"/>
        <c:axId val="-1987141880"/>
      </c:lineChart>
      <c:catAx>
        <c:axId val="-198714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7141880"/>
        <c:crosses val="autoZero"/>
        <c:auto val="1"/>
        <c:lblAlgn val="ctr"/>
        <c:lblOffset val="100"/>
        <c:noMultiLvlLbl val="0"/>
      </c:catAx>
      <c:valAx>
        <c:axId val="-198714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714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453768"/>
        <c:axId val="-1976450824"/>
      </c:lineChart>
      <c:catAx>
        <c:axId val="-197645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6450824"/>
        <c:crosses val="autoZero"/>
        <c:auto val="1"/>
        <c:lblAlgn val="ctr"/>
        <c:lblOffset val="100"/>
        <c:noMultiLvlLbl val="0"/>
      </c:catAx>
      <c:valAx>
        <c:axId val="-1976450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645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7110136"/>
        <c:axId val="-1987107128"/>
      </c:lineChart>
      <c:catAx>
        <c:axId val="-198711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7107128"/>
        <c:crosses val="autoZero"/>
        <c:auto val="1"/>
        <c:lblAlgn val="ctr"/>
        <c:lblOffset val="100"/>
        <c:noMultiLvlLbl val="0"/>
      </c:catAx>
      <c:valAx>
        <c:axId val="-19871071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711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7186888"/>
        <c:axId val="-1987183880"/>
      </c:lineChart>
      <c:catAx>
        <c:axId val="-198718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7183880"/>
        <c:crosses val="autoZero"/>
        <c:auto val="1"/>
        <c:lblAlgn val="ctr"/>
        <c:lblOffset val="100"/>
        <c:noMultiLvlLbl val="0"/>
      </c:catAx>
      <c:valAx>
        <c:axId val="-1987183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718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7210856"/>
        <c:axId val="-1987226984"/>
      </c:lineChart>
      <c:catAx>
        <c:axId val="-198721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7226984"/>
        <c:crosses val="autoZero"/>
        <c:auto val="1"/>
        <c:lblAlgn val="ctr"/>
        <c:lblOffset val="100"/>
        <c:noMultiLvlLbl val="0"/>
      </c:catAx>
      <c:valAx>
        <c:axId val="-198722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721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7247880"/>
        <c:axId val="-1987287096"/>
      </c:lineChart>
      <c:catAx>
        <c:axId val="-198724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7287096"/>
        <c:crosses val="autoZero"/>
        <c:auto val="1"/>
        <c:lblAlgn val="ctr"/>
        <c:lblOffset val="100"/>
        <c:noMultiLvlLbl val="0"/>
      </c:catAx>
      <c:valAx>
        <c:axId val="-1987287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724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7298216"/>
        <c:axId val="-1987295208"/>
      </c:lineChart>
      <c:catAx>
        <c:axId val="-198729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7295208"/>
        <c:crosses val="autoZero"/>
        <c:auto val="1"/>
        <c:lblAlgn val="ctr"/>
        <c:lblOffset val="100"/>
        <c:noMultiLvlLbl val="0"/>
      </c:catAx>
      <c:valAx>
        <c:axId val="-19872952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729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7391432"/>
        <c:axId val="-1987388680"/>
      </c:lineChart>
      <c:catAx>
        <c:axId val="-198739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7388680"/>
        <c:crosses val="autoZero"/>
        <c:auto val="1"/>
        <c:lblAlgn val="ctr"/>
        <c:lblOffset val="100"/>
        <c:noMultiLvlLbl val="0"/>
      </c:catAx>
      <c:valAx>
        <c:axId val="-1987388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739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7356280"/>
        <c:axId val="-1987353272"/>
      </c:lineChart>
      <c:catAx>
        <c:axId val="-198735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7353272"/>
        <c:crosses val="autoZero"/>
        <c:auto val="1"/>
        <c:lblAlgn val="ctr"/>
        <c:lblOffset val="100"/>
        <c:noMultiLvlLbl val="0"/>
      </c:catAx>
      <c:valAx>
        <c:axId val="-19873532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735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7415480"/>
        <c:axId val="-1987436920"/>
      </c:lineChart>
      <c:catAx>
        <c:axId val="-198741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7436920"/>
        <c:crosses val="autoZero"/>
        <c:auto val="1"/>
        <c:lblAlgn val="ctr"/>
        <c:lblOffset val="100"/>
        <c:noMultiLvlLbl val="0"/>
      </c:catAx>
      <c:valAx>
        <c:axId val="-1987436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741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7463560"/>
        <c:axId val="-1987460552"/>
      </c:lineChart>
      <c:catAx>
        <c:axId val="-198746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7460552"/>
        <c:crosses val="autoZero"/>
        <c:auto val="1"/>
        <c:lblAlgn val="ctr"/>
        <c:lblOffset val="100"/>
        <c:noMultiLvlLbl val="0"/>
      </c:catAx>
      <c:valAx>
        <c:axId val="-1987460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746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324280"/>
        <c:axId val="-1976321336"/>
      </c:lineChart>
      <c:catAx>
        <c:axId val="-197632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6321336"/>
        <c:crosses val="autoZero"/>
        <c:auto val="1"/>
        <c:lblAlgn val="ctr"/>
        <c:lblOffset val="100"/>
        <c:noMultiLvlLbl val="0"/>
      </c:catAx>
      <c:valAx>
        <c:axId val="-1976321336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632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060376"/>
        <c:axId val="-1976057432"/>
      </c:lineChart>
      <c:catAx>
        <c:axId val="-197606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6057432"/>
        <c:crosses val="autoZero"/>
        <c:auto val="1"/>
        <c:lblAlgn val="ctr"/>
        <c:lblOffset val="100"/>
        <c:noMultiLvlLbl val="0"/>
      </c:catAx>
      <c:valAx>
        <c:axId val="-1976057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6060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523832"/>
        <c:axId val="-2058462216"/>
      </c:lineChart>
      <c:catAx>
        <c:axId val="-20585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462216"/>
        <c:crosses val="autoZero"/>
        <c:auto val="1"/>
        <c:lblAlgn val="ctr"/>
        <c:lblOffset val="100"/>
        <c:noMultiLvlLbl val="0"/>
      </c:catAx>
      <c:valAx>
        <c:axId val="-205846221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52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256968"/>
        <c:axId val="-2058597352"/>
      </c:lineChart>
      <c:catAx>
        <c:axId val="-197625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597352"/>
        <c:crosses val="autoZero"/>
        <c:auto val="1"/>
        <c:lblAlgn val="ctr"/>
        <c:lblOffset val="100"/>
        <c:noMultiLvlLbl val="0"/>
      </c:catAx>
      <c:valAx>
        <c:axId val="-2058597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625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919240"/>
        <c:axId val="-2058705096"/>
      </c:lineChart>
      <c:catAx>
        <c:axId val="-205891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705096"/>
        <c:crosses val="autoZero"/>
        <c:auto val="1"/>
        <c:lblAlgn val="ctr"/>
        <c:lblOffset val="100"/>
        <c:noMultiLvlLbl val="0"/>
      </c:catAx>
      <c:valAx>
        <c:axId val="-20587050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91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035944"/>
        <c:axId val="-1976032936"/>
      </c:lineChart>
      <c:catAx>
        <c:axId val="-197603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6032936"/>
        <c:crosses val="autoZero"/>
        <c:auto val="1"/>
        <c:lblAlgn val="ctr"/>
        <c:lblOffset val="100"/>
        <c:noMultiLvlLbl val="0"/>
      </c:catAx>
      <c:valAx>
        <c:axId val="-1976032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6035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14</xdr:col>
      <xdr:colOff>228600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14</xdr:col>
      <xdr:colOff>228600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F13"/>
  <sheetViews>
    <sheetView topLeftCell="D14" workbookViewId="0">
      <selection activeCell="S37" sqref="S3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32">
      <c r="C2" s="1" t="s">
        <v>11</v>
      </c>
      <c r="D2" s="1" t="s">
        <v>7</v>
      </c>
      <c r="E2">
        <v>4.05</v>
      </c>
      <c r="F2">
        <f>E2*10000</f>
        <v>40500</v>
      </c>
    </row>
    <row r="3" spans="1:32">
      <c r="C3" s="1" t="s">
        <v>1</v>
      </c>
    </row>
    <row r="4" spans="1:3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 s="27" customFormat="1">
      <c r="B6" s="28">
        <f>SUM(D6:MI6)</f>
        <v>13303.290000000003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</row>
    <row r="7" spans="1:3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</row>
    <row r="8" spans="1:32">
      <c r="A8" s="8">
        <f>B8/F2</f>
        <v>1.7464022248995771E-2</v>
      </c>
      <c r="B8" s="7">
        <f>SUM(D8:MI8)</f>
        <v>707.29290108432872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" si="12">AF6/AF7</f>
        <v>-17.831749049429657</v>
      </c>
    </row>
    <row r="9" spans="1:32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</row>
    <row r="12" spans="1:32">
      <c r="C12" s="17" t="s">
        <v>27</v>
      </c>
      <c r="D12" s="17" t="s">
        <v>28</v>
      </c>
    </row>
    <row r="13" spans="1:32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5"/>
  <sheetViews>
    <sheetView topLeftCell="D16" workbookViewId="0">
      <selection activeCell="F35" sqref="F3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2">
      <c r="C2" s="1" t="s">
        <v>14</v>
      </c>
      <c r="D2" s="1" t="s">
        <v>7</v>
      </c>
      <c r="E2">
        <v>19.88</v>
      </c>
      <c r="F2">
        <f>E2*10000</f>
        <v>198800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3283.3599999999997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</row>
    <row r="7" spans="1:3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</row>
    <row r="8" spans="1:32">
      <c r="A8" s="8">
        <f>B8/F2</f>
        <v>3.1913640917772658E-3</v>
      </c>
      <c r="B8" s="7">
        <f>SUM(D8:MI8)</f>
        <v>634.44318144532042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" si="12">AF6/AF7</f>
        <v>-162.94475138121547</v>
      </c>
    </row>
    <row r="9" spans="1:32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</row>
    <row r="10" spans="1:32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32">
      <c r="C13" s="17" t="s">
        <v>27</v>
      </c>
      <c r="D13" s="17" t="s">
        <v>28</v>
      </c>
      <c r="E13" s="1" t="s">
        <v>36</v>
      </c>
    </row>
    <row r="14" spans="1:32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32">
      <c r="A15" s="1" t="s">
        <v>30</v>
      </c>
      <c r="B15" s="11">
        <v>42986</v>
      </c>
      <c r="C15">
        <v>1000</v>
      </c>
      <c r="D15">
        <v>5.5149999999999997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5"/>
  <sheetViews>
    <sheetView topLeftCell="A16" workbookViewId="0">
      <selection activeCell="D35" sqref="D3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2">
      <c r="C2" s="1" t="s">
        <v>17</v>
      </c>
      <c r="D2" s="1" t="s">
        <v>7</v>
      </c>
      <c r="E2">
        <v>220.9</v>
      </c>
      <c r="F2">
        <f>E2*10000</f>
        <v>2209000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-41152.039999999979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</row>
    <row r="7" spans="1:3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</row>
    <row r="8" spans="1:32">
      <c r="A8" s="8">
        <f>B8/F2</f>
        <v>-2.8462648307975499E-3</v>
      </c>
      <c r="B8" s="7">
        <f>SUM(D8:MI8)</f>
        <v>-6287.3990112317879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" si="12">AF6/AF7</f>
        <v>219.29609690444144</v>
      </c>
    </row>
    <row r="9" spans="1:32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</row>
    <row r="10" spans="1:32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32">
      <c r="AB11" s="1" t="s">
        <v>62</v>
      </c>
    </row>
    <row r="13" spans="1:32">
      <c r="C13" s="17" t="s">
        <v>27</v>
      </c>
      <c r="D13" s="17" t="s">
        <v>28</v>
      </c>
      <c r="E13" s="1" t="s">
        <v>29</v>
      </c>
    </row>
    <row r="14" spans="1:32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32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3"/>
  <sheetViews>
    <sheetView topLeftCell="D13" workbookViewId="0">
      <selection activeCell="F33" sqref="F33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2">
      <c r="C2" s="1" t="s">
        <v>10</v>
      </c>
      <c r="D2" s="1" t="s">
        <v>7</v>
      </c>
      <c r="E2">
        <v>955.58</v>
      </c>
      <c r="F2">
        <f>E2*10000</f>
        <v>9555800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-39769.289999999994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</row>
    <row r="7" spans="1:3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</row>
    <row r="8" spans="1:32">
      <c r="A8" s="8">
        <f>B8/F2</f>
        <v>-7.0246099680935925E-4</v>
      </c>
      <c r="B8" s="7">
        <f>SUM(D8:MI8)</f>
        <v>-6712.5767933108755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" si="12">AF6/AF7</f>
        <v>-496.48370497427101</v>
      </c>
    </row>
    <row r="9" spans="1:32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</row>
    <row r="12" spans="1:32">
      <c r="C12" s="17" t="s">
        <v>27</v>
      </c>
      <c r="D12" s="17" t="s">
        <v>28</v>
      </c>
    </row>
    <row r="13" spans="1:32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3"/>
  <sheetViews>
    <sheetView topLeftCell="H23" workbookViewId="0">
      <selection activeCell="F33" sqref="F33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2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-12796.349999999995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</row>
    <row r="7" spans="1:3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</row>
    <row r="8" spans="1:32">
      <c r="A8" s="8">
        <f>B8/F2</f>
        <v>-1.7676193238648527E-3</v>
      </c>
      <c r="B8" s="7">
        <f>SUM(D8:MI8)</f>
        <v>-2870.4370200241337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" si="12">AF6/AF7</f>
        <v>148.29980657640232</v>
      </c>
    </row>
    <row r="9" spans="1:32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</row>
    <row r="10" spans="1:32">
      <c r="U10" s="1" t="s">
        <v>52</v>
      </c>
      <c r="V10" s="1" t="s">
        <v>42</v>
      </c>
    </row>
    <row r="12" spans="1:32">
      <c r="C12" s="1" t="s">
        <v>27</v>
      </c>
      <c r="D12" s="1" t="s">
        <v>28</v>
      </c>
    </row>
    <row r="13" spans="1:32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3"/>
  <sheetViews>
    <sheetView topLeftCell="D8" workbookViewId="0">
      <selection activeCell="E33" sqref="E33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32">
      <c r="C2" s="1" t="s">
        <v>13</v>
      </c>
      <c r="D2" s="1" t="s">
        <v>7</v>
      </c>
      <c r="E2">
        <v>6.98</v>
      </c>
      <c r="F2">
        <f>E2*10000</f>
        <v>69800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-38706.819999999992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</row>
    <row r="7" spans="1:3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</row>
    <row r="8" spans="1:32">
      <c r="A8" s="8">
        <f>B8/F2</f>
        <v>-4.7172138011788718E-2</v>
      </c>
      <c r="B8" s="7">
        <f>SUM(D8:MI8)</f>
        <v>-3292.6152332228526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" si="12">AF6/AF7</f>
        <v>-137.12341504649197</v>
      </c>
    </row>
    <row r="9" spans="1:32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</row>
    <row r="12" spans="1:32">
      <c r="C12" s="1" t="s">
        <v>27</v>
      </c>
      <c r="D12" s="1" t="s">
        <v>28</v>
      </c>
    </row>
    <row r="13" spans="1:32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3"/>
  <sheetViews>
    <sheetView topLeftCell="D12" workbookViewId="0">
      <selection activeCell="F36" sqref="F36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2">
      <c r="C2" s="1" t="s">
        <v>19</v>
      </c>
      <c r="D2" s="1" t="s">
        <v>7</v>
      </c>
      <c r="E2">
        <v>18.72</v>
      </c>
      <c r="F2">
        <f>E2*10000</f>
        <v>187200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-1927.1100000000001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</row>
    <row r="7" spans="1:3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</row>
    <row r="8" spans="1:32">
      <c r="A8" s="8">
        <f>B8/F2</f>
        <v>-3.54190366055395E-3</v>
      </c>
      <c r="B8" s="7">
        <f>SUM(D8:MI8)</f>
        <v>-663.0443652556994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" si="12">AF6/AF7</f>
        <v>417.36249999999995</v>
      </c>
    </row>
    <row r="9" spans="1:32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</row>
    <row r="12" spans="1:32">
      <c r="C12" s="17" t="s">
        <v>27</v>
      </c>
      <c r="D12" s="17" t="s">
        <v>28</v>
      </c>
    </row>
    <row r="13" spans="1:32">
      <c r="C13" s="10">
        <v>600</v>
      </c>
      <c r="D13" s="10">
        <v>7.2480000000000002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3"/>
  <sheetViews>
    <sheetView topLeftCell="A17" workbookViewId="0">
      <selection activeCell="E34" sqref="E34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2">
      <c r="C2" s="1" t="s">
        <v>21</v>
      </c>
      <c r="D2" s="1" t="s">
        <v>7</v>
      </c>
      <c r="E2">
        <v>5.4</v>
      </c>
      <c r="F2">
        <f>E2*10000</f>
        <v>54000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-2401.79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</row>
    <row r="7" spans="1:3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</row>
    <row r="8" spans="1:32">
      <c r="A8" s="8">
        <f>B8/F2</f>
        <v>-7.251983717887457E-3</v>
      </c>
      <c r="B8" s="7">
        <f>SUM(D8:MI8)</f>
        <v>-391.60712076592267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" si="12">AF6/AF7</f>
        <v>21.282091917591124</v>
      </c>
    </row>
    <row r="9" spans="1:32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</row>
    <row r="12" spans="1:32">
      <c r="C12" s="17" t="s">
        <v>27</v>
      </c>
      <c r="D12" s="17" t="s">
        <v>28</v>
      </c>
    </row>
    <row r="13" spans="1:32">
      <c r="C13" s="10">
        <v>300</v>
      </c>
      <c r="D13" s="10">
        <v>8.4870000000000001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2" workbookViewId="0">
      <selection activeCell="E31" sqref="E3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1">
      <c r="C2" s="1" t="s">
        <v>34</v>
      </c>
      <c r="D2" s="1" t="s">
        <v>7</v>
      </c>
      <c r="E2">
        <v>11.74</v>
      </c>
      <c r="F2">
        <f>E2*10000</f>
        <v>117400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</row>
    <row r="6" spans="1:31">
      <c r="B6" s="15">
        <f>SUM(D6:MI6)</f>
        <v>152.28000000000009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</row>
    <row r="7" spans="1:3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</row>
    <row r="8" spans="1:31">
      <c r="A8" s="8">
        <f>B8/F2</f>
        <v>1.9069196540009872E-4</v>
      </c>
      <c r="B8" s="7">
        <f>SUM(D8:MI8)</f>
        <v>22.387236737971591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" si="6">S6/S7</f>
        <v>21.593250444049733</v>
      </c>
    </row>
    <row r="9" spans="1:3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</row>
    <row r="12" spans="1:31">
      <c r="C12" s="17" t="s">
        <v>27</v>
      </c>
      <c r="D12" s="17" t="s">
        <v>28</v>
      </c>
    </row>
    <row r="13" spans="1:31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D4" sqref="D4:AE4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E13"/>
  <sheetViews>
    <sheetView topLeftCell="A7" workbookViewId="0">
      <selection activeCell="O38" sqref="O38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1">
      <c r="C2" s="1" t="s">
        <v>54</v>
      </c>
      <c r="D2" s="1" t="s">
        <v>7</v>
      </c>
      <c r="E2">
        <v>12.56</v>
      </c>
      <c r="F2">
        <f>E2*10000</f>
        <v>125600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</row>
    <row r="6" spans="1:31">
      <c r="B6" s="15">
        <f>SUM(D6:MI6)</f>
        <v>67418.94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</row>
    <row r="7" spans="1:3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</row>
    <row r="8" spans="1:31">
      <c r="A8" s="8">
        <f>B8/F2</f>
        <v>1.0584839017018304E-3</v>
      </c>
      <c r="B8" s="7">
        <f>SUM(D8:MI8)</f>
        <v>132.9455780537499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" si="5">R6/R7</f>
        <v>1.4252519145505846</v>
      </c>
    </row>
    <row r="9" spans="1:3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</row>
    <row r="12" spans="1:31">
      <c r="C12" s="17" t="s">
        <v>27</v>
      </c>
      <c r="D12" s="17" t="s">
        <v>28</v>
      </c>
    </row>
    <row r="13" spans="1:31">
      <c r="C13" s="10">
        <v>0</v>
      </c>
      <c r="D13" s="1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F15"/>
  <sheetViews>
    <sheetView topLeftCell="D10" workbookViewId="0">
      <selection activeCell="F33" sqref="F33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2">
      <c r="C2" s="1" t="s">
        <v>20</v>
      </c>
      <c r="D2" s="1" t="s">
        <v>7</v>
      </c>
      <c r="E2">
        <v>16.73</v>
      </c>
      <c r="F2">
        <f>E2*10000</f>
        <v>167300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16816.900000000001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</row>
    <row r="7" spans="1:3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</row>
    <row r="8" spans="1:32">
      <c r="A8" s="8">
        <f>B8/F2</f>
        <v>2.1463018824728085E-2</v>
      </c>
      <c r="B8" s="7">
        <f>SUM(D8:MI8)</f>
        <v>3590.7630493770084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" si="12">AF6/AF7</f>
        <v>355.39549180327867</v>
      </c>
    </row>
    <row r="9" spans="1:32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</row>
    <row r="12" spans="1:32">
      <c r="C12" s="17" t="s">
        <v>27</v>
      </c>
      <c r="D12" s="17" t="s">
        <v>28</v>
      </c>
    </row>
    <row r="13" spans="1:32">
      <c r="C13" s="10">
        <v>400</v>
      </c>
      <c r="D13" s="10">
        <v>8.4030000000000005</v>
      </c>
    </row>
    <row r="14" spans="1:32">
      <c r="A14" s="1" t="s">
        <v>30</v>
      </c>
      <c r="B14" s="23">
        <v>42991</v>
      </c>
      <c r="C14">
        <v>2000</v>
      </c>
      <c r="D14">
        <v>4.75</v>
      </c>
    </row>
    <row r="15" spans="1:32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17" workbookViewId="0">
      <selection activeCell="D39" sqref="D39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</row>
    <row r="6" spans="1:31">
      <c r="B6" s="15">
        <f>SUM(D6:MI6)</f>
        <v>12409.150000000001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</row>
    <row r="8" spans="1:31">
      <c r="A8" s="8">
        <f>B8/F2</f>
        <v>1.8157227205503942E-2</v>
      </c>
      <c r="B8" s="7">
        <f>SUM(D8:MI8)</f>
        <v>599.18849778163008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" si="3">M6/M7</f>
        <v>-47.621548211860571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F14"/>
  <sheetViews>
    <sheetView workbookViewId="0">
      <selection activeCell="B15" sqref="B1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3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25236.97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</row>
    <row r="7" spans="1:3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</row>
    <row r="8" spans="1:32">
      <c r="A8" s="8">
        <f>B8/F2</f>
        <v>2.5207941999373745E-2</v>
      </c>
      <c r="B8" s="7">
        <f>SUM(D8:MI8)</f>
        <v>1444.4150765641157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</row>
    <row r="9" spans="1:3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</row>
    <row r="12" spans="1:32">
      <c r="C12" s="1" t="s">
        <v>27</v>
      </c>
      <c r="D12" s="1" t="s">
        <v>28</v>
      </c>
      <c r="E12" s="1" t="s">
        <v>29</v>
      </c>
    </row>
    <row r="13" spans="1:3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32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F13"/>
  <sheetViews>
    <sheetView topLeftCell="A12" workbookViewId="0">
      <selection activeCell="E42" sqref="E42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2">
      <c r="C2" s="1" t="s">
        <v>18</v>
      </c>
      <c r="D2" s="1" t="s">
        <v>7</v>
      </c>
      <c r="E2">
        <v>295.52</v>
      </c>
      <c r="F2">
        <f>E2*10000</f>
        <v>2955200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-50849.77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</row>
    <row r="7" spans="1:3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</row>
    <row r="8" spans="1:32">
      <c r="A8" s="8">
        <f>B8/F2</f>
        <v>-2.0901079187866005E-3</v>
      </c>
      <c r="B8" s="7">
        <f>SUM(D8:MI8)</f>
        <v>-6176.6869215981624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" si="12">AF6/AF7</f>
        <v>-296.17818181818177</v>
      </c>
    </row>
    <row r="9" spans="1:32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</row>
    <row r="12" spans="1:32">
      <c r="C12" s="17" t="s">
        <v>27</v>
      </c>
      <c r="D12" s="17" t="s">
        <v>28</v>
      </c>
      <c r="E12" s="1" t="s">
        <v>31</v>
      </c>
    </row>
    <row r="13" spans="1:32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F14"/>
  <sheetViews>
    <sheetView topLeftCell="D17" workbookViewId="0">
      <selection activeCell="F35" sqref="F3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2">
      <c r="C2" s="1" t="s">
        <v>8</v>
      </c>
      <c r="D2" s="1" t="s">
        <v>7</v>
      </c>
      <c r="E2">
        <v>220.39</v>
      </c>
      <c r="F2">
        <f>E2*10000</f>
        <v>2203900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-40180.399999999994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</row>
    <row r="7" spans="1:3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</row>
    <row r="8" spans="1:32">
      <c r="A8" s="8">
        <f>B8/F2</f>
        <v>-6.6817649396684886E-3</v>
      </c>
      <c r="B8" s="7">
        <f>SUM(D8:MI8)</f>
        <v>-14725.941750535381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" si="12">AF6/AF7</f>
        <v>-1347.6703296703297</v>
      </c>
    </row>
    <row r="9" spans="1:32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</row>
    <row r="10" spans="1:32">
      <c r="T10" s="22" t="s">
        <v>50</v>
      </c>
    </row>
    <row r="13" spans="1:32">
      <c r="C13" s="1" t="s">
        <v>27</v>
      </c>
      <c r="D13" s="1" t="s">
        <v>28</v>
      </c>
      <c r="E13" s="1" t="s">
        <v>48</v>
      </c>
    </row>
    <row r="14" spans="1:32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F15"/>
  <sheetViews>
    <sheetView topLeftCell="A16" workbookViewId="0">
      <selection activeCell="N38" sqref="N38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2">
      <c r="C2" s="1" t="s">
        <v>9</v>
      </c>
      <c r="D2" s="1" t="s">
        <v>7</v>
      </c>
      <c r="E2">
        <v>9.6</v>
      </c>
      <c r="F2">
        <f>E2*10000</f>
        <v>96000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-713.11999999999864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</row>
    <row r="7" spans="1:3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</row>
    <row r="8" spans="1:32">
      <c r="A8" s="8">
        <f>B8/F2</f>
        <v>-1.9453810313574849E-3</v>
      </c>
      <c r="B8" s="7">
        <f>SUM(D8:MI8)</f>
        <v>-186.75657901031855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" si="12">AF6/AF7</f>
        <v>1.6701030927835052</v>
      </c>
    </row>
    <row r="9" spans="1:32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</row>
    <row r="12" spans="1:32">
      <c r="C12" s="1" t="s">
        <v>27</v>
      </c>
      <c r="D12" s="1" t="s">
        <v>28</v>
      </c>
      <c r="E12" s="1" t="s">
        <v>31</v>
      </c>
    </row>
    <row r="13" spans="1:32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32">
      <c r="C14" s="12"/>
      <c r="D14" s="13"/>
      <c r="E14" s="13"/>
    </row>
    <row r="15" spans="1:3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F17"/>
  <sheetViews>
    <sheetView topLeftCell="D9" workbookViewId="0">
      <selection activeCell="Q40" sqref="Q40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2">
      <c r="C2" s="1" t="s">
        <v>12</v>
      </c>
      <c r="D2" s="1" t="s">
        <v>7</v>
      </c>
      <c r="E2">
        <v>9.36</v>
      </c>
      <c r="F2">
        <f>E2*10000</f>
        <v>93600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3197.05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</row>
    <row r="7" spans="1:3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</row>
    <row r="8" spans="1:32">
      <c r="A8" s="8">
        <f>B8/F2</f>
        <v>2.9441338922001894E-3</v>
      </c>
      <c r="B8" s="7">
        <f>SUM(D8:MI8)</f>
        <v>275.57093230993775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" si="12">AF6/AF7</f>
        <v>410.9907407407407</v>
      </c>
    </row>
    <row r="9" spans="1:32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</row>
    <row r="16" spans="1:32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AF15"/>
  <sheetViews>
    <sheetView topLeftCell="C24" workbookViewId="0">
      <selection activeCell="E36" sqref="E36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2">
      <c r="C2" s="1" t="s">
        <v>15</v>
      </c>
      <c r="D2" s="1" t="s">
        <v>7</v>
      </c>
      <c r="E2">
        <v>3.89</v>
      </c>
      <c r="F2">
        <f>E2*10000</f>
        <v>38900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-74.650000000000205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</row>
    <row r="7" spans="1:3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</row>
    <row r="8" spans="1:32">
      <c r="A8" s="8">
        <f>B8/F2</f>
        <v>-5.0449351106332519E-4</v>
      </c>
      <c r="B8" s="7">
        <f>SUM(D8:MI8)</f>
        <v>-19.624797580363349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" si="12">AF6/AF7</f>
        <v>-65.475467289719631</v>
      </c>
    </row>
    <row r="9" spans="1:32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</row>
    <row r="14" spans="1:32">
      <c r="C14" s="1" t="s">
        <v>27</v>
      </c>
      <c r="D14" s="17" t="s">
        <v>28</v>
      </c>
      <c r="E14" s="1" t="s">
        <v>31</v>
      </c>
    </row>
    <row r="15" spans="1:3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7"/>
  <sheetViews>
    <sheetView tabSelected="1" topLeftCell="A10" workbookViewId="0">
      <selection activeCell="D18" sqref="D1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-29377.800000000007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</row>
    <row r="7" spans="1:3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</row>
    <row r="8" spans="1:32">
      <c r="A8" s="8">
        <f>B8/F2</f>
        <v>-9.2456301166015768E-3</v>
      </c>
      <c r="B8" s="7">
        <f>SUM(D8:MI8)</f>
        <v>-7333.6338084883701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" si="12">AF6/AF7</f>
        <v>124.5</v>
      </c>
    </row>
    <row r="9" spans="1:32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</row>
    <row r="14" spans="1:32">
      <c r="C14" s="1" t="s">
        <v>27</v>
      </c>
      <c r="D14" s="1" t="s">
        <v>28</v>
      </c>
      <c r="E14" s="1" t="s">
        <v>31</v>
      </c>
    </row>
    <row r="15" spans="1:32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32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2017-09-21T05:23:16Z</dcterms:modified>
</cp:coreProperties>
</file>