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0" windowWidth="28060" windowHeight="16020" tabRatio="1000" activeTab="1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K8" i="20" l="1"/>
  <c r="KK9" i="20"/>
  <c r="LD8" i="16"/>
  <c r="LD9" i="16"/>
  <c r="LD8" i="14"/>
  <c r="LD9" i="14"/>
  <c r="IM8" i="8"/>
  <c r="IM9" i="8"/>
  <c r="LD8" i="11"/>
  <c r="LD9" i="11"/>
  <c r="LC8" i="9"/>
  <c r="LC9" i="9"/>
  <c r="LD8" i="2"/>
  <c r="LD9" i="2"/>
  <c r="KF8" i="10"/>
  <c r="KF9" i="10"/>
  <c r="LD8" i="4"/>
  <c r="LD9" i="4"/>
  <c r="KU8" i="3"/>
  <c r="KU9" i="3"/>
  <c r="LD8" i="6"/>
  <c r="LD9" i="6"/>
  <c r="LD8" i="7"/>
  <c r="LD9" i="7"/>
  <c r="EY8" i="1"/>
  <c r="EY9" i="1"/>
  <c r="KG8" i="18"/>
  <c r="KG9" i="18"/>
  <c r="LD8" i="15"/>
  <c r="LD9" i="15"/>
  <c r="LD8" i="13"/>
  <c r="LD9" i="13"/>
  <c r="LD8" i="12"/>
  <c r="LD9" i="12"/>
  <c r="LD8" i="5"/>
  <c r="LD9" i="5"/>
  <c r="GT8" i="22"/>
  <c r="GT9" i="22"/>
  <c r="KP8" i="19"/>
  <c r="KP9" i="19"/>
  <c r="IQ8" i="21"/>
  <c r="IQ9" i="21"/>
  <c r="IP8" i="21"/>
  <c r="IP9" i="21"/>
  <c r="KO8" i="19"/>
  <c r="KO9" i="19"/>
  <c r="GS8" i="22"/>
  <c r="GS9" i="22"/>
  <c r="LC8" i="5"/>
  <c r="LC9" i="5"/>
  <c r="LC8" i="12"/>
  <c r="LC9" i="12"/>
  <c r="LC8" i="13"/>
  <c r="LC9" i="13"/>
  <c r="LC8" i="15"/>
  <c r="LC9" i="15"/>
  <c r="KF8" i="18"/>
  <c r="KF9" i="18"/>
  <c r="EX8" i="1"/>
  <c r="EX9" i="1"/>
  <c r="LC8" i="7"/>
  <c r="LC9" i="7"/>
  <c r="LC8" i="6"/>
  <c r="LC9" i="6"/>
  <c r="KT8" i="3"/>
  <c r="KT9" i="3"/>
  <c r="LC8" i="4"/>
  <c r="LC9" i="4"/>
  <c r="KE8" i="10"/>
  <c r="KE9" i="10"/>
  <c r="LC8" i="2"/>
  <c r="LC9" i="2"/>
  <c r="LB8" i="9"/>
  <c r="LB9" i="9"/>
  <c r="LC8" i="11"/>
  <c r="LC9" i="11"/>
  <c r="IL8" i="8"/>
  <c r="IL9" i="8"/>
  <c r="LC8" i="14"/>
  <c r="LC9" i="14"/>
  <c r="LC8" i="16"/>
  <c r="LC9" i="16"/>
  <c r="KJ8" i="20"/>
  <c r="KJ9" i="20"/>
  <c r="KI8" i="20"/>
  <c r="KI9" i="20"/>
  <c r="LB8" i="16"/>
  <c r="LB9" i="16"/>
  <c r="LB8" i="14"/>
  <c r="LB9" i="14"/>
  <c r="IK8" i="8"/>
  <c r="IK9" i="8"/>
  <c r="LB8" i="11"/>
  <c r="LB9" i="11"/>
  <c r="LA8" i="9"/>
  <c r="LA9" i="9"/>
  <c r="LB8" i="2"/>
  <c r="LB9" i="2"/>
  <c r="KD8" i="10"/>
  <c r="KD9" i="10"/>
  <c r="LB8" i="4"/>
  <c r="LB9" i="4"/>
  <c r="KS8" i="3"/>
  <c r="KS9" i="3"/>
  <c r="LB8" i="6"/>
  <c r="LB9" i="6"/>
  <c r="LB8" i="7"/>
  <c r="LB9" i="7"/>
  <c r="EW8" i="1"/>
  <c r="EW9" i="1"/>
  <c r="KE8" i="18"/>
  <c r="KE9" i="18"/>
  <c r="LB8" i="15"/>
  <c r="LB9" i="15"/>
  <c r="LB8" i="13"/>
  <c r="LB9" i="13"/>
  <c r="LB8" i="12"/>
  <c r="LB9" i="12"/>
  <c r="LB8" i="5"/>
  <c r="LB9" i="5"/>
  <c r="GR8" i="22"/>
  <c r="GR9" i="22"/>
  <c r="KN8" i="19"/>
  <c r="KN9" i="19"/>
  <c r="IO8" i="21"/>
  <c r="IO9" i="21"/>
  <c r="IN8" i="21"/>
  <c r="IN9" i="21"/>
  <c r="KM8" i="19"/>
  <c r="KM9" i="19"/>
  <c r="GQ8" i="22"/>
  <c r="GQ9" i="22"/>
  <c r="LA8" i="5"/>
  <c r="LA9" i="5"/>
  <c r="LA8" i="12"/>
  <c r="LA9" i="12"/>
  <c r="LA8" i="13"/>
  <c r="LA9" i="13"/>
  <c r="LA8" i="15"/>
  <c r="LA9" i="15"/>
  <c r="KD8" i="18"/>
  <c r="KD9" i="18"/>
  <c r="EV8" i="1"/>
  <c r="EV9" i="1"/>
  <c r="LA8" i="7"/>
  <c r="LA9" i="7"/>
  <c r="LA8" i="6"/>
  <c r="LA9" i="6"/>
  <c r="KR8" i="3"/>
  <c r="KR9" i="3"/>
  <c r="LA8" i="4"/>
  <c r="LA9" i="4"/>
  <c r="KC8" i="10"/>
  <c r="KC9" i="10"/>
  <c r="LA8" i="2"/>
  <c r="LA9" i="2"/>
  <c r="KZ8" i="9"/>
  <c r="KZ9" i="9"/>
  <c r="LA8" i="11"/>
  <c r="LA9" i="11"/>
  <c r="IJ8" i="8"/>
  <c r="IJ9" i="8"/>
  <c r="LA8" i="14"/>
  <c r="LA9" i="14"/>
  <c r="LA8" i="16"/>
  <c r="LA9" i="16"/>
  <c r="KH8" i="20"/>
  <c r="KH9" i="20"/>
  <c r="KG8" i="20"/>
  <c r="KG9" i="20"/>
  <c r="KZ8" i="16"/>
  <c r="KZ9" i="16"/>
  <c r="KZ8" i="14"/>
  <c r="KZ9" i="14"/>
  <c r="II8" i="8"/>
  <c r="II9" i="8"/>
  <c r="KZ8" i="11"/>
  <c r="KZ9" i="11"/>
  <c r="KY8" i="9"/>
  <c r="KY9" i="9"/>
  <c r="KZ8" i="2"/>
  <c r="KZ9" i="2"/>
  <c r="KB8" i="10"/>
  <c r="KB9" i="10"/>
  <c r="KZ8" i="4"/>
  <c r="KZ9" i="4"/>
  <c r="KQ8" i="3"/>
  <c r="KQ9" i="3"/>
  <c r="KZ8" i="6"/>
  <c r="KZ9" i="6"/>
  <c r="KZ8" i="7"/>
  <c r="KZ9" i="7"/>
  <c r="KC8" i="18"/>
  <c r="KC9" i="18"/>
  <c r="KZ8" i="15"/>
  <c r="KZ9" i="15"/>
  <c r="KZ8" i="13"/>
  <c r="KZ9" i="13"/>
  <c r="KZ8" i="12"/>
  <c r="KZ9" i="12"/>
  <c r="KZ8" i="5"/>
  <c r="KZ9" i="5"/>
  <c r="GP8" i="22"/>
  <c r="GP9" i="22"/>
  <c r="KL8" i="19"/>
  <c r="KL9" i="19"/>
  <c r="IM8" i="21"/>
  <c r="IM9" i="21"/>
  <c r="KF8" i="20"/>
  <c r="KF9" i="20"/>
  <c r="KY8" i="16"/>
  <c r="KY9" i="16"/>
  <c r="KY8" i="14"/>
  <c r="KY9" i="14"/>
  <c r="IH8" i="8"/>
  <c r="IH9" i="8"/>
  <c r="KY8" i="11"/>
  <c r="KY9" i="11"/>
  <c r="KX8" i="9"/>
  <c r="KX9" i="9"/>
  <c r="KY8" i="2"/>
  <c r="KY9" i="2"/>
  <c r="KA8" i="10"/>
  <c r="KA9" i="10"/>
  <c r="KY8" i="4"/>
  <c r="KY9" i="4"/>
  <c r="KP8" i="3"/>
  <c r="KP9" i="3"/>
  <c r="KY8" i="6"/>
  <c r="KY9" i="6"/>
  <c r="KY8" i="7"/>
  <c r="KY9" i="7"/>
  <c r="KB8" i="18"/>
  <c r="KB9" i="18"/>
  <c r="KY8" i="15"/>
  <c r="KY9" i="15"/>
  <c r="KY8" i="13"/>
  <c r="KY9" i="13"/>
  <c r="KY8" i="12"/>
  <c r="KY9" i="12"/>
  <c r="KY8" i="5"/>
  <c r="KY9" i="5"/>
  <c r="GO8" i="22"/>
  <c r="GO9" i="22"/>
  <c r="KK8" i="19"/>
  <c r="KK9" i="19"/>
  <c r="IL8" i="21"/>
  <c r="IL9" i="21"/>
  <c r="IK8" i="21"/>
  <c r="IK9" i="21"/>
  <c r="KJ8" i="19"/>
  <c r="KJ9" i="19"/>
  <c r="GN8" i="22"/>
  <c r="GN9" i="22"/>
  <c r="KX8" i="5"/>
  <c r="KX9" i="5"/>
  <c r="KX8" i="12"/>
  <c r="KX9" i="12"/>
  <c r="KX8" i="13"/>
  <c r="KX9" i="13"/>
  <c r="KX8" i="15"/>
  <c r="KX9" i="15"/>
  <c r="KA8" i="18"/>
  <c r="KA9" i="18"/>
  <c r="KX8" i="7"/>
  <c r="KX9" i="7"/>
  <c r="KX8" i="6"/>
  <c r="KX9" i="6"/>
  <c r="KO8" i="3"/>
  <c r="KO9" i="3"/>
  <c r="KX8" i="4"/>
  <c r="KX9" i="4"/>
  <c r="JZ8" i="10"/>
  <c r="JZ9" i="10"/>
  <c r="KX8" i="2"/>
  <c r="KX9" i="2"/>
  <c r="KW8" i="9"/>
  <c r="KW9" i="9"/>
  <c r="KX8" i="11"/>
  <c r="KX9" i="11"/>
  <c r="IG8" i="8"/>
  <c r="IG9" i="8"/>
  <c r="KX8" i="14"/>
  <c r="KX9" i="14"/>
  <c r="KX8" i="16"/>
  <c r="KX9" i="16"/>
  <c r="KE8" i="20"/>
  <c r="KE9" i="20"/>
  <c r="KD8" i="20"/>
  <c r="KD9" i="20"/>
  <c r="KW8" i="16"/>
  <c r="KW9" i="16"/>
  <c r="KW8" i="14"/>
  <c r="KW9" i="14"/>
  <c r="IF8" i="8"/>
  <c r="IF9" i="8"/>
  <c r="KW8" i="11"/>
  <c r="KW9" i="11"/>
  <c r="KV8" i="9"/>
  <c r="KV9" i="9"/>
  <c r="KW8" i="2"/>
  <c r="KW9" i="2"/>
  <c r="JY8" i="10"/>
  <c r="JY9" i="10"/>
  <c r="KW8" i="4"/>
  <c r="KW9" i="4"/>
  <c r="KN8" i="3"/>
  <c r="KN9" i="3"/>
  <c r="KW8" i="6"/>
  <c r="KW9" i="6"/>
  <c r="KW8" i="7"/>
  <c r="KW9" i="7"/>
  <c r="KW8" i="15"/>
  <c r="KW9" i="15"/>
  <c r="JZ8" i="18"/>
  <c r="JZ9" i="18"/>
  <c r="KW8" i="13"/>
  <c r="KW9" i="13"/>
  <c r="KW8" i="12"/>
  <c r="KW9" i="12"/>
  <c r="KW8" i="5"/>
  <c r="KW9" i="5"/>
  <c r="GM8" i="22"/>
  <c r="GM9" i="22"/>
  <c r="KI8" i="19"/>
  <c r="KI9" i="19"/>
  <c r="IJ8" i="21"/>
  <c r="IJ9" i="21"/>
  <c r="II8" i="21"/>
  <c r="II9" i="21"/>
  <c r="KH8" i="19"/>
  <c r="KH9" i="19"/>
  <c r="GL8" i="22"/>
  <c r="GL9" i="22"/>
  <c r="KV8" i="5"/>
  <c r="KV9" i="5"/>
  <c r="KV8" i="12"/>
  <c r="KV9" i="12"/>
  <c r="JY8" i="18"/>
  <c r="JY9" i="18"/>
  <c r="KV8" i="13"/>
  <c r="KV9" i="13"/>
  <c r="KV8" i="15"/>
  <c r="KV9" i="15"/>
  <c r="KV8" i="7"/>
  <c r="KV9" i="7"/>
  <c r="KV8" i="6"/>
  <c r="KV9" i="6"/>
  <c r="KM8" i="3"/>
  <c r="KM9" i="3"/>
  <c r="KV8" i="4"/>
  <c r="KV9" i="4"/>
  <c r="JX8" i="10"/>
  <c r="JX9" i="10"/>
  <c r="KV8" i="2"/>
  <c r="KV9" i="2"/>
  <c r="KU8" i="9"/>
  <c r="KU9" i="9"/>
  <c r="KV8" i="11"/>
  <c r="KV9" i="11"/>
  <c r="IE8" i="8"/>
  <c r="IE9" i="8"/>
  <c r="KV8" i="14"/>
  <c r="KV9" i="14"/>
  <c r="KV8" i="16"/>
  <c r="KV9" i="16"/>
  <c r="KC8" i="20"/>
  <c r="KC9" i="20"/>
  <c r="KB8" i="20"/>
  <c r="KB9" i="20"/>
  <c r="KU8" i="16"/>
  <c r="KU9" i="16"/>
  <c r="KU8" i="14"/>
  <c r="KU9" i="14"/>
  <c r="ID8" i="8"/>
  <c r="ID9" i="8"/>
  <c r="KU8" i="11"/>
  <c r="KU9" i="11"/>
  <c r="KT8" i="9"/>
  <c r="KT9" i="9"/>
  <c r="KU8" i="2"/>
  <c r="KU9" i="2"/>
  <c r="JW8" i="10"/>
  <c r="JW9" i="10"/>
  <c r="KU8" i="4"/>
  <c r="KU9" i="4"/>
  <c r="KL8" i="3"/>
  <c r="KL9" i="3"/>
  <c r="KU8" i="6"/>
  <c r="KU9" i="6"/>
  <c r="KU8" i="7"/>
  <c r="KU9" i="7"/>
  <c r="KU8" i="15"/>
  <c r="KU9" i="15"/>
  <c r="KU8" i="13"/>
  <c r="KU9" i="13"/>
  <c r="JX8" i="18"/>
  <c r="JX9" i="18"/>
  <c r="KU8" i="12"/>
  <c r="KU9" i="12"/>
  <c r="KU8" i="5"/>
  <c r="KU9" i="5"/>
  <c r="GK8" i="22"/>
  <c r="GK9" i="22"/>
  <c r="KG8" i="19"/>
  <c r="KG9" i="19"/>
  <c r="IH8" i="21"/>
  <c r="IH9" i="21"/>
  <c r="IG8" i="21"/>
  <c r="IG9" i="21"/>
  <c r="KF8" i="19"/>
  <c r="KF9" i="19"/>
  <c r="GJ8" i="22"/>
  <c r="GJ9" i="22"/>
  <c r="KT8" i="5"/>
  <c r="KT9" i="5"/>
  <c r="KT8" i="12"/>
  <c r="KT9" i="12"/>
  <c r="JW8" i="18"/>
  <c r="JW9" i="18"/>
  <c r="KT8" i="13"/>
  <c r="KT9" i="13"/>
  <c r="KT8" i="15"/>
  <c r="KT9" i="15"/>
  <c r="KT8" i="7"/>
  <c r="KT9" i="7"/>
  <c r="KT8" i="6"/>
  <c r="KT9" i="6"/>
  <c r="KK8" i="3"/>
  <c r="KK9" i="3"/>
  <c r="KT8" i="4"/>
  <c r="KT9" i="4"/>
  <c r="JV8" i="10"/>
  <c r="JV9" i="10"/>
  <c r="KT8" i="2"/>
  <c r="KT9" i="2"/>
  <c r="KS8" i="9"/>
  <c r="KS9" i="9"/>
  <c r="KT8" i="11"/>
  <c r="KT9" i="11"/>
  <c r="IC8" i="8"/>
  <c r="IC9" i="8"/>
  <c r="KT8" i="14"/>
  <c r="KT9" i="14"/>
  <c r="KT8" i="16"/>
  <c r="KT9" i="16"/>
  <c r="KA8" i="20"/>
  <c r="KA9" i="20"/>
  <c r="JZ8" i="20"/>
  <c r="JZ9" i="20"/>
  <c r="KS8" i="16"/>
  <c r="KS9" i="16"/>
  <c r="KS8" i="14"/>
  <c r="KS9" i="14"/>
  <c r="IB8" i="8"/>
  <c r="IB9" i="8"/>
  <c r="KS8" i="11"/>
  <c r="KS9" i="11"/>
  <c r="KR8" i="9"/>
  <c r="KR9" i="9"/>
  <c r="KS8" i="2"/>
  <c r="KS9" i="2"/>
  <c r="JU8" i="10"/>
  <c r="JU9" i="10"/>
  <c r="KS8" i="4"/>
  <c r="KS9" i="4"/>
  <c r="KJ8" i="3"/>
  <c r="KJ9" i="3"/>
  <c r="KS8" i="6"/>
  <c r="KS9" i="6"/>
  <c r="KS8" i="7"/>
  <c r="KS9" i="7"/>
  <c r="KS8" i="15"/>
  <c r="KS9" i="15"/>
  <c r="KS8" i="13"/>
  <c r="KS9" i="13"/>
  <c r="JV8" i="18"/>
  <c r="JV9" i="18"/>
  <c r="KS8" i="12"/>
  <c r="KS9" i="12"/>
  <c r="KS8" i="5"/>
  <c r="KS9" i="5"/>
  <c r="GI8" i="22"/>
  <c r="GI9" i="22"/>
  <c r="KE8" i="19"/>
  <c r="KE9" i="19"/>
  <c r="IF8" i="21"/>
  <c r="IF9" i="21"/>
  <c r="IE8" i="21"/>
  <c r="IE9" i="21"/>
  <c r="KD8" i="19"/>
  <c r="KD9" i="19"/>
  <c r="GH8" i="22"/>
  <c r="GH9" i="22"/>
  <c r="KR8" i="5"/>
  <c r="KR9" i="5"/>
  <c r="KR8" i="12"/>
  <c r="KR9" i="12"/>
  <c r="JU8" i="18"/>
  <c r="JU9" i="18"/>
  <c r="KR8" i="13"/>
  <c r="KR9" i="13"/>
  <c r="KR8" i="15"/>
  <c r="KR9" i="15"/>
  <c r="KR8" i="7"/>
  <c r="KR9" i="7"/>
  <c r="KR8" i="6"/>
  <c r="KR9" i="6"/>
  <c r="KI8" i="3"/>
  <c r="KI9" i="3"/>
  <c r="KR8" i="4"/>
  <c r="KR9" i="4"/>
  <c r="JT8" i="10"/>
  <c r="JT9" i="10"/>
  <c r="KR8" i="2"/>
  <c r="KR9" i="2"/>
  <c r="KQ8" i="9"/>
  <c r="KQ9" i="9"/>
  <c r="KR8" i="11"/>
  <c r="KR9" i="11"/>
  <c r="IA8" i="8"/>
  <c r="IA9" i="8"/>
  <c r="KR8" i="14"/>
  <c r="KR9" i="14"/>
  <c r="KR8" i="16"/>
  <c r="KR9" i="16"/>
  <c r="JY8" i="20"/>
  <c r="JY9" i="20"/>
  <c r="JX8" i="20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<sst xmlns="http://schemas.openxmlformats.org/spreadsheetml/2006/main" count="360" uniqueCount="96">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</sst>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247704"/>
        <c:axId val="-2028704600"/>
      </c:lineChart>
      <c:catAx>
        <c:axId val="204624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04600"/>
        <c:crosses val="autoZero"/>
        <c:auto val="1"/>
        <c:lblAlgn val="ctr"/>
        <c:lblOffset val="100"/>
        <c:tickLblSkip val="2"/>
        <c:noMultiLvlLbl val="0"/>
      </c:catAx>
      <c:valAx>
        <c:axId val="-2028704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624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中国石化!$GS$7:$ND$7</c:f>
              <c:numCache>
                <c:formatCode>#,##0.00;[Red]#,##0.00</c:formatCode>
                <c:ptCount val="16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966808"/>
        <c:axId val="-2028153976"/>
      </c:lineChart>
      <c:catAx>
        <c:axId val="-202796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153976"/>
        <c:crosses val="autoZero"/>
        <c:auto val="1"/>
        <c:lblAlgn val="ctr"/>
        <c:lblOffset val="100"/>
        <c:noMultiLvlLbl val="0"/>
      </c:catAx>
      <c:valAx>
        <c:axId val="-2028153976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6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71480"/>
        <c:axId val="2132978264"/>
      </c:lineChart>
      <c:catAx>
        <c:axId val="-202667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78264"/>
        <c:crosses val="autoZero"/>
        <c:auto val="1"/>
        <c:lblAlgn val="ctr"/>
        <c:lblOffset val="100"/>
        <c:noMultiLvlLbl val="0"/>
      </c:catAx>
      <c:valAx>
        <c:axId val="213297826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67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307864"/>
        <c:axId val="-2083250824"/>
      </c:lineChart>
      <c:catAx>
        <c:axId val="204630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50824"/>
        <c:crosses val="autoZero"/>
        <c:auto val="1"/>
        <c:lblAlgn val="ctr"/>
        <c:lblOffset val="100"/>
        <c:noMultiLvlLbl val="0"/>
      </c:catAx>
      <c:valAx>
        <c:axId val="-2083250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630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  <c:pt idx="111">
                  <c:v>7.3</c:v>
                </c:pt>
                <c:pt idx="112">
                  <c:v>7.43</c:v>
                </c:pt>
                <c:pt idx="113">
                  <c:v>7.27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84424"/>
        <c:axId val="-2028586696"/>
      </c:lineChart>
      <c:catAx>
        <c:axId val="-202898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6696"/>
        <c:crosses val="autoZero"/>
        <c:auto val="1"/>
        <c:lblAlgn val="ctr"/>
        <c:lblOffset val="100"/>
        <c:noMultiLvlLbl val="0"/>
      </c:catAx>
      <c:valAx>
        <c:axId val="-202858669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8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28680"/>
        <c:axId val="-2082568360"/>
      </c:lineChart>
      <c:catAx>
        <c:axId val="213452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568360"/>
        <c:crosses val="autoZero"/>
        <c:auto val="1"/>
        <c:lblAlgn val="ctr"/>
        <c:lblOffset val="100"/>
        <c:noMultiLvlLbl val="0"/>
      </c:catAx>
      <c:valAx>
        <c:axId val="-208256836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2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14840"/>
        <c:axId val="2133925000"/>
      </c:lineChart>
      <c:catAx>
        <c:axId val="21339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25000"/>
        <c:crosses val="autoZero"/>
        <c:auto val="1"/>
        <c:lblAlgn val="ctr"/>
        <c:lblOffset val="100"/>
        <c:noMultiLvlLbl val="0"/>
      </c:catAx>
      <c:valAx>
        <c:axId val="2133925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68072"/>
        <c:axId val="-2026764696"/>
      </c:lineChart>
      <c:catAx>
        <c:axId val="213926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4696"/>
        <c:crosses val="autoZero"/>
        <c:auto val="1"/>
        <c:lblAlgn val="ctr"/>
        <c:lblOffset val="100"/>
        <c:noMultiLvlLbl val="0"/>
      </c:catAx>
      <c:valAx>
        <c:axId val="-2026764696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26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41464"/>
        <c:axId val="-2028437464"/>
      </c:lineChart>
      <c:catAx>
        <c:axId val="213404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37464"/>
        <c:crosses val="autoZero"/>
        <c:auto val="1"/>
        <c:lblAlgn val="ctr"/>
        <c:lblOffset val="100"/>
        <c:noMultiLvlLbl val="0"/>
      </c:catAx>
      <c:valAx>
        <c:axId val="-20284374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04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52424"/>
        <c:axId val="2134666408"/>
      </c:lineChart>
      <c:catAx>
        <c:axId val="213385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66408"/>
        <c:crosses val="autoZero"/>
        <c:auto val="1"/>
        <c:lblAlgn val="ctr"/>
        <c:lblOffset val="100"/>
        <c:noMultiLvlLbl val="0"/>
      </c:catAx>
      <c:valAx>
        <c:axId val="213466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85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49608"/>
        <c:axId val="-2026545432"/>
      </c:lineChart>
      <c:catAx>
        <c:axId val="-202604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45432"/>
        <c:crosses val="autoZero"/>
        <c:auto val="1"/>
        <c:lblAlgn val="ctr"/>
        <c:lblOffset val="100"/>
        <c:noMultiLvlLbl val="0"/>
      </c:catAx>
      <c:valAx>
        <c:axId val="-20265454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4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16808"/>
        <c:axId val="-2026061608"/>
      </c:lineChart>
      <c:catAx>
        <c:axId val="-210681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61608"/>
        <c:crosses val="autoZero"/>
        <c:auto val="1"/>
        <c:lblAlgn val="ctr"/>
        <c:lblOffset val="100"/>
        <c:tickLblSkip val="2"/>
        <c:noMultiLvlLbl val="0"/>
      </c:catAx>
      <c:valAx>
        <c:axId val="-2026061608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81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  <c:pt idx="283">
                  <c:v>-54002.26000000002</c:v>
                </c:pt>
                <c:pt idx="284">
                  <c:v>-53741.45000000002</c:v>
                </c:pt>
                <c:pt idx="285">
                  <c:v>-53937.26000000002</c:v>
                </c:pt>
                <c:pt idx="286">
                  <c:v>-54313.74000000003</c:v>
                </c:pt>
                <c:pt idx="287">
                  <c:v>-55343.34000000002</c:v>
                </c:pt>
                <c:pt idx="288">
                  <c:v>-54249.08000000002</c:v>
                </c:pt>
                <c:pt idx="289">
                  <c:v>-53772.74000000003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56776"/>
        <c:axId val="-2039103640"/>
      </c:lineChart>
      <c:catAx>
        <c:axId val="213635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03640"/>
        <c:crosses val="autoZero"/>
        <c:auto val="1"/>
        <c:lblAlgn val="ctr"/>
        <c:lblOffset val="100"/>
        <c:noMultiLvlLbl val="0"/>
      </c:catAx>
      <c:valAx>
        <c:axId val="-203910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5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74424"/>
        <c:axId val="-2038619128"/>
      </c:lineChart>
      <c:catAx>
        <c:axId val="-208267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19128"/>
        <c:crosses val="autoZero"/>
        <c:auto val="1"/>
        <c:lblAlgn val="ctr"/>
        <c:lblOffset val="100"/>
        <c:noMultiLvlLbl val="0"/>
      </c:catAx>
      <c:valAx>
        <c:axId val="-203861912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7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  <c:pt idx="148">
                  <c:v>1689.060000000034</c:v>
                </c:pt>
                <c:pt idx="149">
                  <c:v>-1028.519999999966</c:v>
                </c:pt>
                <c:pt idx="150">
                  <c:v>-9894.019999999966</c:v>
                </c:pt>
                <c:pt idx="151">
                  <c:v>-23725.07999999997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837464"/>
        <c:axId val="-2028227688"/>
      </c:lineChart>
      <c:catAx>
        <c:axId val="-202883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27688"/>
        <c:crosses val="autoZero"/>
        <c:auto val="1"/>
        <c:lblAlgn val="ctr"/>
        <c:lblOffset val="100"/>
        <c:noMultiLvlLbl val="0"/>
      </c:catAx>
      <c:valAx>
        <c:axId val="-202822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3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30072"/>
        <c:axId val="2135658472"/>
      </c:lineChart>
      <c:catAx>
        <c:axId val="-208323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58472"/>
        <c:crosses val="autoZero"/>
        <c:auto val="1"/>
        <c:lblAlgn val="ctr"/>
        <c:lblOffset val="100"/>
        <c:noMultiLvlLbl val="0"/>
      </c:catAx>
      <c:valAx>
        <c:axId val="2135658472"/>
        <c:scaling>
          <c:orientation val="minMax"/>
          <c:min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23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  <c:pt idx="306">
                  <c:v>-197031.6199999999</c:v>
                </c:pt>
                <c:pt idx="307">
                  <c:v>-198597.6299999999</c:v>
                </c:pt>
                <c:pt idx="308">
                  <c:v>-198922.9699999999</c:v>
                </c:pt>
                <c:pt idx="309">
                  <c:v>-199907.1799999999</c:v>
                </c:pt>
                <c:pt idx="310">
                  <c:v>-203561.6499999999</c:v>
                </c:pt>
                <c:pt idx="311">
                  <c:v>-205072.0499999999</c:v>
                </c:pt>
                <c:pt idx="312">
                  <c:v>-195205.7899999999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13480"/>
        <c:axId val="-2082610472"/>
      </c:lineChart>
      <c:catAx>
        <c:axId val="-208261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10472"/>
        <c:crosses val="autoZero"/>
        <c:auto val="1"/>
        <c:lblAlgn val="ctr"/>
        <c:lblOffset val="100"/>
        <c:noMultiLvlLbl val="0"/>
      </c:catAx>
      <c:valAx>
        <c:axId val="-208261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1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9.04</c:v>
                </c:pt>
                <c:pt idx="307">
                  <c:v>9.11</c:v>
                </c:pt>
                <c:pt idx="308">
                  <c:v>9.140000000000001</c:v>
                </c:pt>
                <c:pt idx="309">
                  <c:v>9.140000000000001</c:v>
                </c:pt>
                <c:pt idx="310">
                  <c:v>8.79</c:v>
                </c:pt>
                <c:pt idx="311">
                  <c:v>8.82</c:v>
                </c:pt>
                <c:pt idx="312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10808"/>
        <c:axId val="2142433800"/>
      </c:lineChart>
      <c:catAx>
        <c:axId val="-203871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33800"/>
        <c:crosses val="autoZero"/>
        <c:auto val="1"/>
        <c:lblAlgn val="ctr"/>
        <c:lblOffset val="100"/>
        <c:noMultiLvlLbl val="0"/>
      </c:catAx>
      <c:valAx>
        <c:axId val="214243380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1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  <c:pt idx="306">
                  <c:v>-37161.20999999997</c:v>
                </c:pt>
                <c:pt idx="307">
                  <c:v>-37260.99999999997</c:v>
                </c:pt>
                <c:pt idx="308">
                  <c:v>-37016.43999999998</c:v>
                </c:pt>
                <c:pt idx="309">
                  <c:v>-37380.48999999998</c:v>
                </c:pt>
                <c:pt idx="310">
                  <c:v>-36913.97999999998</c:v>
                </c:pt>
                <c:pt idx="311">
                  <c:v>-36920.64999999997</c:v>
                </c:pt>
                <c:pt idx="312">
                  <c:v>-36566.50999999998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99784"/>
        <c:axId val="-2039417560"/>
      </c:lineChart>
      <c:catAx>
        <c:axId val="-202819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17560"/>
        <c:crosses val="autoZero"/>
        <c:auto val="1"/>
        <c:lblAlgn val="ctr"/>
        <c:lblOffset val="100"/>
        <c:noMultiLvlLbl val="0"/>
      </c:catAx>
      <c:valAx>
        <c:axId val="-2039417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19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71928"/>
        <c:axId val="-2083147144"/>
      </c:lineChart>
      <c:catAx>
        <c:axId val="-203887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47144"/>
        <c:crosses val="autoZero"/>
        <c:auto val="1"/>
        <c:lblAlgn val="ctr"/>
        <c:lblOffset val="100"/>
        <c:noMultiLvlLbl val="0"/>
      </c:catAx>
      <c:valAx>
        <c:axId val="-208314714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7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  <c:pt idx="297">
                  <c:v>-314870.1299999999</c:v>
                </c:pt>
                <c:pt idx="298">
                  <c:v>-316237.1399999999</c:v>
                </c:pt>
                <c:pt idx="299">
                  <c:v>-318128.2599999999</c:v>
                </c:pt>
                <c:pt idx="300">
                  <c:v>-318362.8699999999</c:v>
                </c:pt>
                <c:pt idx="301">
                  <c:v>-321007.6299999999</c:v>
                </c:pt>
                <c:pt idx="302">
                  <c:v>-326649.6499999999</c:v>
                </c:pt>
                <c:pt idx="303">
                  <c:v>-327166.6799999999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162392"/>
        <c:axId val="-2027112456"/>
      </c:lineChart>
      <c:catAx>
        <c:axId val="-202716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112456"/>
        <c:crosses val="autoZero"/>
        <c:auto val="1"/>
        <c:lblAlgn val="ctr"/>
        <c:lblOffset val="100"/>
        <c:noMultiLvlLbl val="0"/>
      </c:catAx>
      <c:valAx>
        <c:axId val="-2027112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6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96008"/>
        <c:axId val="-2026896408"/>
      </c:lineChart>
      <c:catAx>
        <c:axId val="213379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96408"/>
        <c:crosses val="autoZero"/>
        <c:auto val="1"/>
        <c:lblAlgn val="ctr"/>
        <c:lblOffset val="100"/>
        <c:noMultiLvlLbl val="0"/>
      </c:catAx>
      <c:valAx>
        <c:axId val="-202689640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79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40424"/>
        <c:axId val="-2039200520"/>
      </c:lineChart>
      <c:catAx>
        <c:axId val="-203874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00520"/>
        <c:crosses val="autoZero"/>
        <c:auto val="1"/>
        <c:lblAlgn val="ctr"/>
        <c:lblOffset val="100"/>
        <c:noMultiLvlLbl val="0"/>
      </c:catAx>
      <c:valAx>
        <c:axId val="-2039200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  <c:pt idx="306">
                  <c:v>-110173.27</c:v>
                </c:pt>
                <c:pt idx="307">
                  <c:v>-110849.43</c:v>
                </c:pt>
                <c:pt idx="308">
                  <c:v>-110855.71</c:v>
                </c:pt>
                <c:pt idx="309">
                  <c:v>-109834.48</c:v>
                </c:pt>
                <c:pt idx="310">
                  <c:v>-112933.53</c:v>
                </c:pt>
                <c:pt idx="311">
                  <c:v>-113950.21</c:v>
                </c:pt>
                <c:pt idx="312">
                  <c:v>-114179.29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30776"/>
        <c:axId val="-2083183848"/>
      </c:lineChart>
      <c:catAx>
        <c:axId val="-203913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83848"/>
        <c:crosses val="autoZero"/>
        <c:auto val="1"/>
        <c:lblAlgn val="ctr"/>
        <c:lblOffset val="100"/>
        <c:noMultiLvlLbl val="0"/>
      </c:catAx>
      <c:valAx>
        <c:axId val="-2083183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3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4.0</c:v>
                </c:pt>
                <c:pt idx="309">
                  <c:v>4.23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54920"/>
        <c:axId val="-2028821144"/>
      </c:lineChart>
      <c:catAx>
        <c:axId val="-208335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21144"/>
        <c:crosses val="autoZero"/>
        <c:auto val="1"/>
        <c:lblAlgn val="ctr"/>
        <c:lblOffset val="100"/>
        <c:noMultiLvlLbl val="0"/>
      </c:catAx>
      <c:valAx>
        <c:axId val="-202882114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35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  <c:pt idx="282">
                  <c:v>-13685.82</c:v>
                </c:pt>
                <c:pt idx="283">
                  <c:v>-14705.87</c:v>
                </c:pt>
                <c:pt idx="284">
                  <c:v>-14244.14</c:v>
                </c:pt>
                <c:pt idx="285">
                  <c:v>-14640.74</c:v>
                </c:pt>
                <c:pt idx="286">
                  <c:v>-15166.3</c:v>
                </c:pt>
                <c:pt idx="287">
                  <c:v>-14766.03</c:v>
                </c:pt>
                <c:pt idx="288">
                  <c:v>-14689.85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37032"/>
        <c:axId val="-2083494136"/>
      </c:lineChart>
      <c:catAx>
        <c:axId val="-202833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94136"/>
        <c:crosses val="autoZero"/>
        <c:auto val="1"/>
        <c:lblAlgn val="ctr"/>
        <c:lblOffset val="100"/>
        <c:noMultiLvlLbl val="0"/>
      </c:catAx>
      <c:valAx>
        <c:axId val="-2083494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3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603320"/>
        <c:axId val="-2123392264"/>
      </c:lineChart>
      <c:catAx>
        <c:axId val="-202860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92264"/>
        <c:crosses val="autoZero"/>
        <c:auto val="1"/>
        <c:lblAlgn val="ctr"/>
        <c:lblOffset val="100"/>
        <c:noMultiLvlLbl val="0"/>
      </c:catAx>
      <c:valAx>
        <c:axId val="-2123392264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0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60888"/>
        <c:axId val="-2105750600"/>
      </c:lineChart>
      <c:catAx>
        <c:axId val="-202616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50600"/>
        <c:crosses val="autoZero"/>
        <c:auto val="1"/>
        <c:lblAlgn val="ctr"/>
        <c:lblOffset val="100"/>
        <c:noMultiLvlLbl val="0"/>
      </c:catAx>
      <c:valAx>
        <c:axId val="-210575060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6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  <c:pt idx="306">
                  <c:v>-86732.06000000008</c:v>
                </c:pt>
                <c:pt idx="307">
                  <c:v>-85690.1300000001</c:v>
                </c:pt>
                <c:pt idx="308">
                  <c:v>-85506.7900000001</c:v>
                </c:pt>
                <c:pt idx="309">
                  <c:v>-85648.5400000001</c:v>
                </c:pt>
                <c:pt idx="310">
                  <c:v>-85852.72000000009</c:v>
                </c:pt>
                <c:pt idx="311">
                  <c:v>-86073.6600000001</c:v>
                </c:pt>
                <c:pt idx="312">
                  <c:v>-86039.45000000008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676792"/>
        <c:axId val="-2028489576"/>
      </c:lineChart>
      <c:catAx>
        <c:axId val="-202867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89576"/>
        <c:crosses val="autoZero"/>
        <c:auto val="1"/>
        <c:lblAlgn val="ctr"/>
        <c:lblOffset val="100"/>
        <c:noMultiLvlLbl val="0"/>
      </c:catAx>
      <c:valAx>
        <c:axId val="-2028489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67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</c:v>
                </c:pt>
                <c:pt idx="308">
                  <c:v>2.49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24840"/>
        <c:axId val="-2083412632"/>
      </c:lineChart>
      <c:catAx>
        <c:axId val="-203892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12632"/>
        <c:crosses val="autoZero"/>
        <c:auto val="1"/>
        <c:lblAlgn val="ctr"/>
        <c:lblOffset val="100"/>
        <c:noMultiLvlLbl val="0"/>
      </c:catAx>
      <c:valAx>
        <c:axId val="-208341263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92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  <c:pt idx="309">
                  <c:v>-57495.86</c:v>
                </c:pt>
                <c:pt idx="310">
                  <c:v>-57307.88</c:v>
                </c:pt>
                <c:pt idx="311">
                  <c:v>-57605.71999999998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28184"/>
        <c:axId val="-2028001272"/>
      </c:lineChart>
      <c:catAx>
        <c:axId val="-202812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01272"/>
        <c:crosses val="autoZero"/>
        <c:auto val="1"/>
        <c:lblAlgn val="ctr"/>
        <c:lblOffset val="100"/>
        <c:noMultiLvlLbl val="0"/>
      </c:catAx>
      <c:valAx>
        <c:axId val="-2028001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12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00696"/>
        <c:axId val="2142421064"/>
      </c:lineChart>
      <c:catAx>
        <c:axId val="213400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21064"/>
        <c:crosses val="autoZero"/>
        <c:auto val="1"/>
        <c:lblAlgn val="ctr"/>
        <c:lblOffset val="100"/>
        <c:noMultiLvlLbl val="0"/>
      </c:catAx>
      <c:valAx>
        <c:axId val="21424210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00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  <c:pt idx="306">
                  <c:v>-114047.29</c:v>
                </c:pt>
                <c:pt idx="307">
                  <c:v>-114164.88</c:v>
                </c:pt>
                <c:pt idx="308">
                  <c:v>-115861.15</c:v>
                </c:pt>
                <c:pt idx="309">
                  <c:v>-116332.27</c:v>
                </c:pt>
                <c:pt idx="310">
                  <c:v>-118723.86</c:v>
                </c:pt>
                <c:pt idx="311">
                  <c:v>-120052.74</c:v>
                </c:pt>
                <c:pt idx="312">
                  <c:v>-121691.99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31880"/>
        <c:axId val="-2106826632"/>
      </c:lineChart>
      <c:catAx>
        <c:axId val="-210733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26632"/>
        <c:crosses val="autoZero"/>
        <c:auto val="1"/>
        <c:lblAlgn val="ctr"/>
        <c:lblOffset val="100"/>
        <c:noMultiLvlLbl val="0"/>
      </c:catAx>
      <c:valAx>
        <c:axId val="-2106826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3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899736"/>
        <c:axId val="-2027665208"/>
      </c:lineChart>
      <c:catAx>
        <c:axId val="-202789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65208"/>
        <c:crosses val="autoZero"/>
        <c:auto val="1"/>
        <c:lblAlgn val="ctr"/>
        <c:lblOffset val="100"/>
        <c:noMultiLvlLbl val="0"/>
      </c:catAx>
      <c:valAx>
        <c:axId val="-202766520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9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83464"/>
        <c:axId val="2139160584"/>
      </c:lineChart>
      <c:catAx>
        <c:axId val="-210718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60584"/>
        <c:crosses val="autoZero"/>
        <c:auto val="1"/>
        <c:lblAlgn val="ctr"/>
        <c:lblOffset val="100"/>
        <c:noMultiLvlLbl val="0"/>
      </c:catAx>
      <c:valAx>
        <c:axId val="21391605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18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  <c:pt idx="237">
                  <c:v>-202084.8499999999</c:v>
                </c:pt>
                <c:pt idx="238">
                  <c:v>-202210.9399999999</c:v>
                </c:pt>
                <c:pt idx="239">
                  <c:v>-200545.8199999999</c:v>
                </c:pt>
                <c:pt idx="240">
                  <c:v>-201745.0699999999</c:v>
                </c:pt>
                <c:pt idx="241">
                  <c:v>-201705.8099999999</c:v>
                </c:pt>
                <c:pt idx="242">
                  <c:v>-201919.5699999999</c:v>
                </c:pt>
                <c:pt idx="243">
                  <c:v>-203080.11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394536"/>
        <c:axId val="-2039153768"/>
      </c:lineChart>
      <c:catAx>
        <c:axId val="-212339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53768"/>
        <c:crosses val="autoZero"/>
        <c:auto val="1"/>
        <c:lblAlgn val="ctr"/>
        <c:lblOffset val="100"/>
        <c:noMultiLvlLbl val="0"/>
      </c:catAx>
      <c:valAx>
        <c:axId val="-203915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39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65560"/>
        <c:axId val="2133788024"/>
      </c:lineChart>
      <c:catAx>
        <c:axId val="-202616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88024"/>
        <c:crosses val="autoZero"/>
        <c:auto val="1"/>
        <c:lblAlgn val="ctr"/>
        <c:lblOffset val="100"/>
        <c:noMultiLvlLbl val="0"/>
      </c:catAx>
      <c:valAx>
        <c:axId val="213378802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6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  <c:pt idx="306">
                  <c:v>-36039.04999999998</c:v>
                </c:pt>
                <c:pt idx="307">
                  <c:v>-36611.18999999998</c:v>
                </c:pt>
                <c:pt idx="308">
                  <c:v>-36354.01999999998</c:v>
                </c:pt>
                <c:pt idx="309">
                  <c:v>-36356.83999999998</c:v>
                </c:pt>
                <c:pt idx="310">
                  <c:v>-36965.71</c:v>
                </c:pt>
                <c:pt idx="311">
                  <c:v>-37621.06</c:v>
                </c:pt>
                <c:pt idx="312">
                  <c:v>-37768.39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26296"/>
        <c:axId val="-2124230680"/>
      </c:lineChart>
      <c:catAx>
        <c:axId val="214032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30680"/>
        <c:crosses val="autoZero"/>
        <c:auto val="1"/>
        <c:lblAlgn val="ctr"/>
        <c:lblOffset val="100"/>
        <c:noMultiLvlLbl val="0"/>
      </c:catAx>
      <c:valAx>
        <c:axId val="-2124230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2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902840"/>
        <c:axId val="-2026097880"/>
      </c:lineChart>
      <c:catAx>
        <c:axId val="-20259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97880"/>
        <c:crosses val="autoZero"/>
        <c:auto val="1"/>
        <c:lblAlgn val="ctr"/>
        <c:lblOffset val="100"/>
        <c:noMultiLvlLbl val="0"/>
      </c:catAx>
      <c:valAx>
        <c:axId val="-202609788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  <c:pt idx="306">
                  <c:v>-7479.16</c:v>
                </c:pt>
                <c:pt idx="307">
                  <c:v>-7453.950000000001</c:v>
                </c:pt>
                <c:pt idx="308">
                  <c:v>-7600.85</c:v>
                </c:pt>
                <c:pt idx="309">
                  <c:v>-7730.370000000001</c:v>
                </c:pt>
                <c:pt idx="310">
                  <c:v>-7795.65</c:v>
                </c:pt>
                <c:pt idx="311">
                  <c:v>-7776.66</c:v>
                </c:pt>
                <c:pt idx="312">
                  <c:v>-7611.15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461352"/>
        <c:axId val="-2082686312"/>
      </c:lineChart>
      <c:catAx>
        <c:axId val="-212346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86312"/>
        <c:crosses val="autoZero"/>
        <c:auto val="1"/>
        <c:lblAlgn val="ctr"/>
        <c:lblOffset val="100"/>
        <c:noMultiLvlLbl val="0"/>
      </c:catAx>
      <c:valAx>
        <c:axId val="-208268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6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428840"/>
        <c:axId val="-2028682664"/>
      </c:lineChart>
      <c:catAx>
        <c:axId val="-212342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82664"/>
        <c:crosses val="autoZero"/>
        <c:auto val="1"/>
        <c:lblAlgn val="ctr"/>
        <c:lblOffset val="100"/>
        <c:noMultiLvlLbl val="0"/>
      </c:catAx>
      <c:valAx>
        <c:axId val="-20286826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42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  <c:pt idx="287">
                  <c:v>-43359.04000000001</c:v>
                </c:pt>
                <c:pt idx="288">
                  <c:v>-42646.67000000001</c:v>
                </c:pt>
                <c:pt idx="289">
                  <c:v>-41206.97000000001</c:v>
                </c:pt>
                <c:pt idx="290">
                  <c:v>-41758.09000000001</c:v>
                </c:pt>
                <c:pt idx="291">
                  <c:v>-41837.79000000001</c:v>
                </c:pt>
                <c:pt idx="292">
                  <c:v>-41877.87000000001</c:v>
                </c:pt>
                <c:pt idx="293">
                  <c:v>-42432.86000000001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85976"/>
        <c:axId val="-2082619048"/>
      </c:lineChart>
      <c:catAx>
        <c:axId val="-203918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19048"/>
        <c:crosses val="autoZero"/>
        <c:auto val="1"/>
        <c:lblAlgn val="ctr"/>
        <c:lblOffset val="100"/>
        <c:noMultiLvlLbl val="0"/>
      </c:catAx>
      <c:valAx>
        <c:axId val="-2082619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8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11.0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71288"/>
        <c:axId val="2140119736"/>
      </c:lineChart>
      <c:catAx>
        <c:axId val="-202607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119736"/>
        <c:crosses val="autoZero"/>
        <c:auto val="1"/>
        <c:lblAlgn val="ctr"/>
        <c:lblOffset val="100"/>
        <c:noMultiLvlLbl val="0"/>
      </c:catAx>
      <c:valAx>
        <c:axId val="214011973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7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47688"/>
        <c:axId val="-2026600568"/>
      </c:lineChart>
      <c:catAx>
        <c:axId val="213914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00568"/>
        <c:crosses val="autoZero"/>
        <c:auto val="1"/>
        <c:lblAlgn val="ctr"/>
        <c:lblOffset val="100"/>
        <c:noMultiLvlLbl val="0"/>
      </c:catAx>
      <c:valAx>
        <c:axId val="-202660056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4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14504"/>
        <c:axId val="-2105860712"/>
      </c:lineChart>
      <c:catAx>
        <c:axId val="-21068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60712"/>
        <c:crosses val="autoZero"/>
        <c:auto val="1"/>
        <c:lblAlgn val="ctr"/>
        <c:lblOffset val="100"/>
        <c:noMultiLvlLbl val="0"/>
      </c:catAx>
      <c:valAx>
        <c:axId val="-210586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8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046920"/>
        <c:axId val="-2106817992"/>
      </c:lineChart>
      <c:catAx>
        <c:axId val="214004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17992"/>
        <c:crosses val="autoZero"/>
        <c:auto val="1"/>
        <c:lblAlgn val="ctr"/>
        <c:lblOffset val="100"/>
        <c:noMultiLvlLbl val="0"/>
      </c:catAx>
      <c:valAx>
        <c:axId val="-210681799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04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95192"/>
        <c:axId val="-2038870200"/>
      </c:lineChart>
      <c:catAx>
        <c:axId val="-203879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70200"/>
        <c:crosses val="autoZero"/>
        <c:auto val="1"/>
        <c:lblAlgn val="ctr"/>
        <c:lblOffset val="100"/>
        <c:noMultiLvlLbl val="0"/>
      </c:catAx>
      <c:valAx>
        <c:axId val="-2038870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9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36616"/>
        <c:axId val="-2105848728"/>
      </c:lineChart>
      <c:catAx>
        <c:axId val="-210693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48728"/>
        <c:crosses val="autoZero"/>
        <c:auto val="1"/>
        <c:lblAlgn val="ctr"/>
        <c:lblOffset val="100"/>
        <c:noMultiLvlLbl val="0"/>
      </c:catAx>
      <c:valAx>
        <c:axId val="-210584872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93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中国石化!$D$9:$ND$9</c:f>
              <c:numCache>
                <c:formatCode>[Red]0.00;[Green]\-0.00</c:formatCode>
                <c:ptCount val="36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51288"/>
        <c:axId val="-2083513368"/>
      </c:lineChart>
      <c:catAx>
        <c:axId val="-203905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513368"/>
        <c:crosses val="autoZero"/>
        <c:auto val="1"/>
        <c:lblAlgn val="ctr"/>
        <c:lblOffset val="100"/>
        <c:noMultiLvlLbl val="0"/>
      </c:catAx>
      <c:valAx>
        <c:axId val="-2083513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05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45"/>
  <sheetViews>
    <sheetView topLeftCell="IF1" workbookViewId="0">
      <selection activeCell="IQ7" sqref="I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51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5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5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</row>
    <row r="5" spans="1:25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</row>
    <row r="6" spans="1:251">
      <c r="A6" s="10"/>
      <c r="B6" s="34">
        <f>SUM(D6:MI6)</f>
        <v>-625385.08000000031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</row>
    <row r="7" spans="1:25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</row>
    <row r="8" spans="1:251">
      <c r="A8" s="8">
        <f>B8/F2</f>
        <v>-2.1144117377176912E-2</v>
      </c>
      <c r="B8" s="7">
        <f>SUM(D8:MI8)</f>
        <v>-13337.709241523196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</row>
    <row r="9" spans="1:251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</row>
    <row r="10" spans="1:251">
      <c r="A10" s="10"/>
      <c r="B10" s="10">
        <f>B6/B8</f>
        <v>46.888492519618005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5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51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51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51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51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51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Y15"/>
  <sheetViews>
    <sheetView topLeftCell="EM1" workbookViewId="0">
      <selection activeCell="EY7" sqref="EY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5">
      <c r="C3" s="1" t="s">
        <v>1</v>
      </c>
    </row>
    <row r="4" spans="1:1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</row>
    <row r="5" spans="1:15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</row>
    <row r="6" spans="1:155">
      <c r="B6" s="15">
        <f>SUM(D6:MI6)</f>
        <v>-23725.079999999965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</row>
    <row r="7" spans="1:15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</row>
    <row r="8" spans="1:155">
      <c r="A8" s="8">
        <f>B8/F2</f>
        <v>-0.11974961917413528</v>
      </c>
      <c r="B8" s="7">
        <f>SUM(D8:MI8)</f>
        <v>-6861.6531786779524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</row>
    <row r="9" spans="1:155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</row>
    <row r="10" spans="1:155">
      <c r="B10" s="10">
        <f>B6/B8</f>
        <v>3.4576332236848963</v>
      </c>
      <c r="CC10" s="1" t="s">
        <v>75</v>
      </c>
      <c r="CD10" s="1" t="s">
        <v>83</v>
      </c>
      <c r="EU10" t="s">
        <v>82</v>
      </c>
    </row>
    <row r="12" spans="1:155">
      <c r="C12" s="1" t="s">
        <v>26</v>
      </c>
      <c r="D12" s="1" t="s">
        <v>27</v>
      </c>
      <c r="E12" s="1" t="s">
        <v>28</v>
      </c>
    </row>
    <row r="13" spans="1:155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5">
      <c r="A14" s="1" t="s">
        <v>29</v>
      </c>
      <c r="B14" s="11">
        <v>42999</v>
      </c>
      <c r="C14">
        <v>1000</v>
      </c>
      <c r="D14">
        <v>18.510000000000002</v>
      </c>
    </row>
    <row r="15" spans="1:155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D20"/>
  <sheetViews>
    <sheetView tabSelected="1" topLeftCell="KS1" workbookViewId="0">
      <selection activeCell="LD7" sqref="LD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1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16">
      <c r="C3" s="1" t="s">
        <v>1</v>
      </c>
    </row>
    <row r="4" spans="1:3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</row>
    <row r="5" spans="1:3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</row>
    <row r="6" spans="1:316">
      <c r="B6" s="15">
        <f>SUM(D6:MI6)</f>
        <v>-195205.78999999992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</row>
    <row r="7" spans="1:31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</row>
    <row r="8" spans="1:316">
      <c r="A8" s="8">
        <f>B8/F2</f>
        <v>-0.16065471522477398</v>
      </c>
      <c r="B8" s="7">
        <f>SUM(D8:MI8)</f>
        <v>-15214.001531786096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</row>
    <row r="9" spans="1:31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</row>
    <row r="10" spans="1:316">
      <c r="B10">
        <f>B6/B8</f>
        <v>12.830667171431731</v>
      </c>
      <c r="HX10" t="s">
        <v>93</v>
      </c>
    </row>
    <row r="16" spans="1:31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D14"/>
  <sheetViews>
    <sheetView topLeftCell="KQ1" workbookViewId="0">
      <selection activeCell="LD7" sqref="LD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16">
      <c r="C2" s="1" t="s">
        <v>11</v>
      </c>
      <c r="D2" s="1" t="s">
        <v>7</v>
      </c>
      <c r="E2">
        <v>4.05</v>
      </c>
      <c r="F2">
        <f>E2*10000</f>
        <v>40500</v>
      </c>
    </row>
    <row r="3" spans="1:316">
      <c r="C3" s="1" t="s">
        <v>1</v>
      </c>
    </row>
    <row r="4" spans="1:31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</row>
    <row r="5" spans="1:3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</row>
    <row r="6" spans="1:316" s="27" customFormat="1">
      <c r="B6" s="28">
        <f>SUM(D6:MI6)</f>
        <v>-36566.50999999998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</row>
    <row r="7" spans="1:31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</row>
    <row r="8" spans="1:316">
      <c r="A8" s="8">
        <f>B8/F2</f>
        <v>-9.06068881627278E-2</v>
      </c>
      <c r="B8" s="7">
        <f>SUM(D8:MI8)</f>
        <v>-3669.5789705904758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</row>
    <row r="9" spans="1:31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</row>
    <row r="10" spans="1:316">
      <c r="B10" s="10">
        <f>B6/B8</f>
        <v>9.9647698804301861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16">
      <c r="C12" s="17" t="s">
        <v>26</v>
      </c>
      <c r="D12" s="17" t="s">
        <v>27</v>
      </c>
    </row>
    <row r="13" spans="1:316">
      <c r="C13" s="10">
        <v>300</v>
      </c>
      <c r="D13" s="10">
        <v>27.286999999999999</v>
      </c>
    </row>
    <row r="14" spans="1:31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U14"/>
  <sheetViews>
    <sheetView topLeftCell="KM1" workbookViewId="0">
      <selection activeCell="KZ39" sqref="KZ39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07">
      <c r="C2" s="1" t="s">
        <v>8</v>
      </c>
      <c r="D2" s="1" t="s">
        <v>7</v>
      </c>
      <c r="E2">
        <v>220.39</v>
      </c>
      <c r="F2">
        <f>E2*10000</f>
        <v>2203900</v>
      </c>
    </row>
    <row r="3" spans="1:307">
      <c r="C3" s="1" t="s">
        <v>1</v>
      </c>
    </row>
    <row r="4" spans="1:3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</row>
    <row r="5" spans="1:3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</row>
    <row r="6" spans="1:307">
      <c r="B6" s="15">
        <f>SUM(D6:MI6)</f>
        <v>-327166.67999999993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</row>
    <row r="7" spans="1:30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</row>
    <row r="8" spans="1:307">
      <c r="A8" s="8">
        <f>B8/F2</f>
        <v>-7.7883402365678631E-2</v>
      </c>
      <c r="B8" s="7">
        <f>SUM(D8:MI8)</f>
        <v>-171647.23047371913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</row>
    <row r="9" spans="1:30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</row>
    <row r="10" spans="1:307">
      <c r="T10" s="22" t="s">
        <v>49</v>
      </c>
      <c r="FE10" t="s">
        <v>82</v>
      </c>
      <c r="HJ10" t="s">
        <v>91</v>
      </c>
      <c r="JM10" t="s">
        <v>41</v>
      </c>
    </row>
    <row r="13" spans="1:307">
      <c r="C13" s="1" t="s">
        <v>26</v>
      </c>
      <c r="D13" s="1" t="s">
        <v>27</v>
      </c>
      <c r="E13" s="1" t="s">
        <v>47</v>
      </c>
    </row>
    <row r="14" spans="1:30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D15"/>
  <sheetViews>
    <sheetView topLeftCell="KO1" workbookViewId="0">
      <selection activeCell="LD7" sqref="L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6">
      <c r="C2" s="1" t="s">
        <v>9</v>
      </c>
      <c r="D2" s="1" t="s">
        <v>7</v>
      </c>
      <c r="E2">
        <v>9.6</v>
      </c>
      <c r="F2">
        <f>E2*10000</f>
        <v>96000</v>
      </c>
    </row>
    <row r="3" spans="1:316">
      <c r="C3" s="1" t="s">
        <v>1</v>
      </c>
    </row>
    <row r="4" spans="1:3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</row>
    <row r="5" spans="1:3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</row>
    <row r="6" spans="1:316">
      <c r="B6" s="15">
        <f>SUM(D6:MI6)</f>
        <v>-114179.29000000002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</row>
    <row r="7" spans="1:31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</row>
    <row r="8" spans="1:316">
      <c r="A8" s="8">
        <f>B8/F2</f>
        <v>-0.23174326026800804</v>
      </c>
      <c r="B8" s="7">
        <f>SUM(D8:MI8)</f>
        <v>-22247.352985728772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</row>
    <row r="9" spans="1:31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</row>
    <row r="10" spans="1:316">
      <c r="KU10" s="1" t="s">
        <v>41</v>
      </c>
      <c r="KV10" s="1" t="s">
        <v>41</v>
      </c>
    </row>
    <row r="12" spans="1:316">
      <c r="C12" s="1" t="s">
        <v>26</v>
      </c>
      <c r="D12" s="1" t="s">
        <v>27</v>
      </c>
      <c r="E12" s="1" t="s">
        <v>30</v>
      </c>
    </row>
    <row r="13" spans="1:31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16">
      <c r="C14" s="12"/>
      <c r="D14" s="13"/>
      <c r="E14" s="13"/>
    </row>
    <row r="15" spans="1:31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F15"/>
  <sheetViews>
    <sheetView topLeftCell="JP1" workbookViewId="0">
      <selection activeCell="KF7" sqref="KF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92">
      <c r="C2" s="1" t="s">
        <v>15</v>
      </c>
      <c r="D2" s="1" t="s">
        <v>7</v>
      </c>
      <c r="E2">
        <v>3.89</v>
      </c>
      <c r="F2">
        <f>E2*10000</f>
        <v>38900</v>
      </c>
    </row>
    <row r="3" spans="1:292">
      <c r="C3" s="1" t="s">
        <v>1</v>
      </c>
    </row>
    <row r="4" spans="1:2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</row>
    <row r="5" spans="1:2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</row>
    <row r="6" spans="1:292">
      <c r="B6" s="15">
        <f>SUM(D6:MI6)</f>
        <v>-14689.850000000002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</row>
    <row r="7" spans="1:29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</row>
    <row r="8" spans="1:292">
      <c r="A8" s="8">
        <f>B8/F2</f>
        <v>-0.12308103568926959</v>
      </c>
      <c r="B8" s="7">
        <f>SUM(D8:MI8)</f>
        <v>-4787.852288312587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</row>
    <row r="9" spans="1:29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</row>
    <row r="10" spans="1:292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292">
      <c r="C14" s="1" t="s">
        <v>26</v>
      </c>
      <c r="D14" s="17" t="s">
        <v>27</v>
      </c>
      <c r="E14" s="1" t="s">
        <v>30</v>
      </c>
    </row>
    <row r="15" spans="1:29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D18"/>
  <sheetViews>
    <sheetView topLeftCell="KN1" workbookViewId="0">
      <selection activeCell="LD7" sqref="LD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1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16">
      <c r="C3" s="1" t="s">
        <v>1</v>
      </c>
    </row>
    <row r="4" spans="1:3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</row>
    <row r="5" spans="1:3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</row>
    <row r="6" spans="1:316">
      <c r="B6" s="15">
        <f>SUM(D6:MI6)</f>
        <v>-86039.450000000084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</row>
    <row r="7" spans="1:31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</row>
    <row r="8" spans="1:316">
      <c r="A8" s="8">
        <f>B8/F2</f>
        <v>-3.3093851095965979E-2</v>
      </c>
      <c r="B8" s="7">
        <f>SUM(D8:MI8)</f>
        <v>-26250.042689320209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</row>
    <row r="9" spans="1:31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</row>
    <row r="14" spans="1:316">
      <c r="C14" s="1" t="s">
        <v>26</v>
      </c>
      <c r="D14" s="1" t="s">
        <v>27</v>
      </c>
      <c r="E14" s="1" t="s">
        <v>30</v>
      </c>
    </row>
    <row r="15" spans="1:31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1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C15"/>
  <sheetViews>
    <sheetView topLeftCell="KN1" workbookViewId="0">
      <selection activeCell="LC7" sqref="LC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15">
      <c r="C2" s="1" t="s">
        <v>14</v>
      </c>
      <c r="D2" s="1" t="s">
        <v>7</v>
      </c>
      <c r="E2">
        <v>19.88</v>
      </c>
      <c r="F2">
        <f>E2*10000</f>
        <v>198800</v>
      </c>
    </row>
    <row r="3" spans="1:315">
      <c r="C3" s="1" t="s">
        <v>1</v>
      </c>
    </row>
    <row r="4" spans="1:3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</row>
    <row r="5" spans="1:3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</row>
    <row r="6" spans="1:315">
      <c r="B6" s="15">
        <f>SUM(D6:MI6)</f>
        <v>-57605.719999999987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</row>
    <row r="7" spans="1:31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</row>
    <row r="8" spans="1:315">
      <c r="A8" s="8">
        <f>B8/F2</f>
        <v>-6.820256225955397E-2</v>
      </c>
      <c r="B8" s="7">
        <f>SUM(D8:MI8)</f>
        <v>-13558.66937719933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</row>
    <row r="9" spans="1:31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</row>
    <row r="10" spans="1:31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15">
      <c r="C13" s="17" t="s">
        <v>26</v>
      </c>
      <c r="D13" s="17" t="s">
        <v>27</v>
      </c>
      <c r="E13" s="1" t="s">
        <v>35</v>
      </c>
    </row>
    <row r="14" spans="1:31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1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D14"/>
  <sheetViews>
    <sheetView topLeftCell="KQ1" workbookViewId="0">
      <selection activeCell="LD7" sqref="LD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16">
      <c r="C2" s="1" t="s">
        <v>16</v>
      </c>
      <c r="D2" s="1" t="s">
        <v>7</v>
      </c>
      <c r="E2">
        <v>178.53</v>
      </c>
      <c r="F2">
        <f>E2*10000</f>
        <v>1785300</v>
      </c>
    </row>
    <row r="3" spans="1:316">
      <c r="C3" s="1" t="s">
        <v>1</v>
      </c>
    </row>
    <row r="4" spans="1:3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</row>
    <row r="5" spans="1:3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</row>
    <row r="6" spans="1:316">
      <c r="B6" s="15">
        <f>SUM(D6:MI6)</f>
        <v>-121691.99000000002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</row>
    <row r="7" spans="1:31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</row>
    <row r="8" spans="1:316">
      <c r="A8" s="8">
        <f>B8/F2</f>
        <v>-1.9625479165578268E-2</v>
      </c>
      <c r="B8" s="7">
        <f>SUM(D8:MI8)</f>
        <v>-35037.367954306879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</row>
    <row r="9" spans="1:31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</row>
    <row r="10" spans="1:316">
      <c r="B10">
        <f>B6/B8</f>
        <v>3.4732058115410278</v>
      </c>
      <c r="U10" s="1" t="s">
        <v>51</v>
      </c>
      <c r="V10" s="1" t="s">
        <v>41</v>
      </c>
      <c r="HV10" t="s">
        <v>92</v>
      </c>
    </row>
    <row r="12" spans="1:316">
      <c r="C12" s="1" t="s">
        <v>26</v>
      </c>
      <c r="D12" s="1" t="s">
        <v>27</v>
      </c>
    </row>
    <row r="13" spans="1:316">
      <c r="C13">
        <v>800</v>
      </c>
      <c r="D13">
        <v>9.1660000000000004</v>
      </c>
    </row>
    <row r="14" spans="1:31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M14"/>
  <sheetViews>
    <sheetView topLeftCell="HX1" workbookViewId="0">
      <selection activeCell="IM7" sqref="IM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47">
      <c r="C2" s="1" t="s">
        <v>13</v>
      </c>
      <c r="D2" s="1" t="s">
        <v>7</v>
      </c>
      <c r="E2">
        <v>6.98</v>
      </c>
      <c r="F2">
        <f>E2*10000</f>
        <v>69800</v>
      </c>
    </row>
    <row r="3" spans="1:247">
      <c r="C3" s="1" t="s">
        <v>1</v>
      </c>
    </row>
    <row r="4" spans="1:2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</row>
    <row r="5" spans="1:2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</row>
    <row r="6" spans="1:247">
      <c r="B6" s="15">
        <f>SUM(D6:MI6)</f>
        <v>-203080.10999999996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</row>
    <row r="7" spans="1:24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</row>
    <row r="8" spans="1:247">
      <c r="A8" s="8">
        <f>B8/F2</f>
        <v>-0.31977340346371791</v>
      </c>
      <c r="B8" s="7">
        <f>SUM(D8:MI8)</f>
        <v>-22320.18356176751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</row>
    <row r="9" spans="1:247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</row>
    <row r="10" spans="1:247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47">
      <c r="C12" s="1" t="s">
        <v>26</v>
      </c>
      <c r="D12" s="1" t="s">
        <v>27</v>
      </c>
    </row>
    <row r="13" spans="1:247">
      <c r="C13">
        <v>400</v>
      </c>
      <c r="D13">
        <v>27.524999999999999</v>
      </c>
      <c r="G13" s="1" t="s">
        <v>31</v>
      </c>
    </row>
    <row r="14" spans="1:247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P13"/>
  <sheetViews>
    <sheetView topLeftCell="KD1" workbookViewId="0">
      <selection activeCell="KP7" sqref="KP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02">
      <c r="C2" s="1" t="s">
        <v>53</v>
      </c>
      <c r="D2" s="1" t="s">
        <v>7</v>
      </c>
      <c r="E2">
        <v>12.56</v>
      </c>
      <c r="F2">
        <f>E2*10000</f>
        <v>125600</v>
      </c>
    </row>
    <row r="3" spans="1:302">
      <c r="C3" s="1" t="s">
        <v>1</v>
      </c>
    </row>
    <row r="4" spans="1:3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</row>
    <row r="5" spans="1:30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</row>
    <row r="6" spans="1:302">
      <c r="B6" s="15">
        <f>SUM(D6:MI6)</f>
        <v>527426.88999999978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</row>
    <row r="7" spans="1:30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</row>
    <row r="8" spans="1:302">
      <c r="A8" s="8">
        <f>B8/F2</f>
        <v>7.0298209561972178E-3</v>
      </c>
      <c r="B8" s="7">
        <f>SUM(D8:MI8)</f>
        <v>882.9455120983705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</row>
    <row r="9" spans="1:302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</row>
    <row r="10" spans="1:302">
      <c r="B10">
        <f>B6/B8</f>
        <v>597.34930725967411</v>
      </c>
      <c r="GM10" t="s">
        <v>89</v>
      </c>
      <c r="JX10" s="1" t="s">
        <v>95</v>
      </c>
    </row>
    <row r="12" spans="1:302">
      <c r="C12" s="17" t="s">
        <v>26</v>
      </c>
      <c r="D12" s="17" t="s">
        <v>27</v>
      </c>
    </row>
    <row r="13" spans="1:30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D14"/>
  <sheetViews>
    <sheetView topLeftCell="KN1" workbookViewId="0">
      <selection activeCell="LD7" sqref="LD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16">
      <c r="C2" s="1" t="s">
        <v>19</v>
      </c>
      <c r="D2" s="1" t="s">
        <v>7</v>
      </c>
      <c r="E2">
        <v>19.34</v>
      </c>
      <c r="F2">
        <f>E2*10000</f>
        <v>193400</v>
      </c>
    </row>
    <row r="3" spans="1:316">
      <c r="C3" s="1" t="s">
        <v>1</v>
      </c>
    </row>
    <row r="4" spans="1:3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</row>
    <row r="5" spans="1:3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</row>
    <row r="6" spans="1:316">
      <c r="B6" s="15">
        <f>SUM(D6:MI6)</f>
        <v>-37768.389999999992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</row>
    <row r="7" spans="1:31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</row>
    <row r="8" spans="1:316">
      <c r="A8" s="8">
        <f>B8/F2</f>
        <v>-7.5870058448045577E-2</v>
      </c>
      <c r="B8" s="7">
        <f>SUM(D8:MI8)</f>
        <v>-14673.269303852016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</row>
    <row r="9" spans="1:31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</row>
    <row r="10" spans="1:316">
      <c r="DY10" s="1" t="s">
        <v>41</v>
      </c>
    </row>
    <row r="12" spans="1:316">
      <c r="C12" s="17" t="s">
        <v>26</v>
      </c>
      <c r="D12" s="17" t="s">
        <v>27</v>
      </c>
    </row>
    <row r="13" spans="1:316">
      <c r="C13" s="10">
        <v>600</v>
      </c>
      <c r="D13" s="10">
        <v>7.2480000000000002</v>
      </c>
    </row>
    <row r="14" spans="1:31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D14"/>
  <sheetViews>
    <sheetView topLeftCell="KO1" workbookViewId="0">
      <selection activeCell="LD7" sqref="LD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16">
      <c r="C2" s="1" t="s">
        <v>21</v>
      </c>
      <c r="D2" s="1" t="s">
        <v>7</v>
      </c>
      <c r="E2">
        <v>5.4</v>
      </c>
      <c r="F2">
        <f>E2*10000</f>
        <v>54000</v>
      </c>
    </row>
    <row r="3" spans="1:316">
      <c r="C3" s="1" t="s">
        <v>1</v>
      </c>
    </row>
    <row r="4" spans="1:3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</row>
    <row r="5" spans="1:3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</row>
    <row r="6" spans="1:316">
      <c r="B6" s="15">
        <f>SUM(D6:MI6)</f>
        <v>-7611.1500000000005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</row>
    <row r="7" spans="1:31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</row>
    <row r="8" spans="1:316">
      <c r="A8" s="8">
        <f>B8/F2</f>
        <v>-2.7864223757736152E-2</v>
      </c>
      <c r="B8" s="7">
        <f>SUM(D8:MI8)</f>
        <v>-1504.6680829177521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</row>
    <row r="9" spans="1:31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</row>
    <row r="12" spans="1:316">
      <c r="C12" s="17" t="s">
        <v>26</v>
      </c>
      <c r="D12" s="17" t="s">
        <v>27</v>
      </c>
    </row>
    <row r="13" spans="1:316">
      <c r="C13" s="10">
        <v>300</v>
      </c>
      <c r="D13" s="10">
        <v>8.4870000000000001</v>
      </c>
    </row>
    <row r="14" spans="1:31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K13"/>
  <sheetViews>
    <sheetView topLeftCell="JX1" workbookViewId="0">
      <selection activeCell="KK7" sqref="KK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97">
      <c r="C2" s="1" t="s">
        <v>58</v>
      </c>
      <c r="D2" s="1" t="s">
        <v>7</v>
      </c>
      <c r="E2">
        <v>7.83</v>
      </c>
      <c r="F2">
        <f>E2*10000</f>
        <v>78300</v>
      </c>
    </row>
    <row r="3" spans="1:297">
      <c r="C3" s="1" t="s">
        <v>1</v>
      </c>
    </row>
    <row r="4" spans="1:2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</row>
    <row r="5" spans="1:29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</row>
    <row r="6" spans="1:297">
      <c r="B6" s="15">
        <f>SUM(D6:MI6)</f>
        <v>-42432.860000000008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</row>
    <row r="7" spans="1:29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</row>
    <row r="8" spans="1:297">
      <c r="A8" s="8">
        <f>B8/F2</f>
        <v>-4.5529015952527084E-2</v>
      </c>
      <c r="B8" s="7">
        <f>SUM(D8:MI8)</f>
        <v>-3564.9219490828709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</row>
    <row r="9" spans="1:29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</row>
    <row r="10" spans="1:297">
      <c r="GF10" t="s">
        <v>88</v>
      </c>
    </row>
    <row r="11" spans="1:297">
      <c r="GF11" t="s">
        <v>87</v>
      </c>
    </row>
    <row r="12" spans="1:297">
      <c r="C12" s="17" t="s">
        <v>26</v>
      </c>
      <c r="D12" s="17" t="s">
        <v>27</v>
      </c>
    </row>
    <row r="13" spans="1:29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T13"/>
  <sheetViews>
    <sheetView topLeftCell="GG1" workbookViewId="0">
      <selection activeCell="GT7" sqref="GT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02">
      <c r="C2" s="1" t="s">
        <v>80</v>
      </c>
      <c r="D2" s="1" t="s">
        <v>7</v>
      </c>
      <c r="E2">
        <v>6.54</v>
      </c>
      <c r="F2">
        <f>E2*10000</f>
        <v>65400</v>
      </c>
    </row>
    <row r="3" spans="1:202">
      <c r="C3" s="1" t="s">
        <v>1</v>
      </c>
    </row>
    <row r="4" spans="1:2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</row>
    <row r="5" spans="1:202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</row>
    <row r="6" spans="1:202">
      <c r="B6" s="15">
        <f>SUM(D6:MI6)</f>
        <v>-174435.82000000015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</row>
    <row r="7" spans="1:202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</row>
    <row r="8" spans="1:202">
      <c r="A8" s="8">
        <f>B8/F2</f>
        <v>-4.7961098580837143E-2</v>
      </c>
      <c r="B8" s="7">
        <f>SUM(D8:MI8)</f>
        <v>-3136.6558471867493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</row>
    <row r="9" spans="1:202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</row>
    <row r="12" spans="1:202">
      <c r="C12" s="17" t="s">
        <v>26</v>
      </c>
      <c r="D12" s="17" t="s">
        <v>27</v>
      </c>
    </row>
    <row r="13" spans="1:20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D17"/>
  <sheetViews>
    <sheetView topLeftCell="KV1" workbookViewId="0">
      <selection activeCell="LD7" sqref="LD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16">
      <c r="C2" s="1" t="s">
        <v>10</v>
      </c>
      <c r="D2" s="1" t="s">
        <v>7</v>
      </c>
      <c r="E2">
        <v>955.58</v>
      </c>
      <c r="F2">
        <f>E2*10000</f>
        <v>9555800</v>
      </c>
    </row>
    <row r="3" spans="1:316">
      <c r="C3" s="1" t="s">
        <v>1</v>
      </c>
    </row>
    <row r="4" spans="1:3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</row>
    <row r="5" spans="1:3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</row>
    <row r="6" spans="1:316">
      <c r="B6" s="15">
        <f>SUM(D6:MI6)</f>
        <v>-234262.4599999999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</row>
    <row r="7" spans="1:31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</row>
    <row r="8" spans="1:316">
      <c r="A8" s="8">
        <f>B8/F2</f>
        <v>-3.6189950409565813E-3</v>
      </c>
      <c r="B8" s="7">
        <f>SUM(D8:MI8)</f>
        <v>-34582.392812372898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</row>
    <row r="9" spans="1:316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</row>
    <row r="10" spans="1:316">
      <c r="B10" s="10">
        <f>B6/B8</f>
        <v>6.7740384903668494</v>
      </c>
      <c r="GS10" t="s">
        <v>85</v>
      </c>
      <c r="JK10" t="s">
        <v>94</v>
      </c>
    </row>
    <row r="12" spans="1:316">
      <c r="C12" s="17" t="s">
        <v>26</v>
      </c>
      <c r="D12" s="17" t="s">
        <v>27</v>
      </c>
    </row>
    <row r="13" spans="1:316">
      <c r="C13" s="10">
        <v>1000</v>
      </c>
      <c r="D13" s="10">
        <v>7.5910000000000002</v>
      </c>
    </row>
    <row r="14" spans="1:316">
      <c r="C14">
        <v>900</v>
      </c>
      <c r="D14">
        <v>5.9</v>
      </c>
    </row>
    <row r="15" spans="1:316">
      <c r="A15" s="1" t="s">
        <v>28</v>
      </c>
      <c r="B15" s="38">
        <v>11232</v>
      </c>
      <c r="C15">
        <v>1900</v>
      </c>
      <c r="D15">
        <v>6</v>
      </c>
    </row>
    <row r="16" spans="1:316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D17"/>
  <sheetViews>
    <sheetView topLeftCell="KR1" workbookViewId="0">
      <selection activeCell="LD7" sqref="L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6">
      <c r="C2" s="1" t="s">
        <v>17</v>
      </c>
      <c r="D2" s="1" t="s">
        <v>7</v>
      </c>
      <c r="E2">
        <v>220.9</v>
      </c>
      <c r="F2">
        <f>E2*10000</f>
        <v>2209000</v>
      </c>
    </row>
    <row r="3" spans="1:316">
      <c r="C3" s="1" t="s">
        <v>1</v>
      </c>
    </row>
    <row r="4" spans="1:3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</row>
    <row r="5" spans="1:3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</row>
    <row r="6" spans="1:316">
      <c r="B6" s="15">
        <f>SUM(D6:MI6)</f>
        <v>-51509.060000000107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</row>
    <row r="7" spans="1:31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</row>
    <row r="8" spans="1:316">
      <c r="A8" s="8">
        <f>B8/F2</f>
        <v>-4.0945079618903285E-3</v>
      </c>
      <c r="B8" s="7">
        <f>SUM(D8:MI8)</f>
        <v>-9044.7680878157353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</row>
    <row r="9" spans="1:316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</row>
    <row r="10" spans="1:316">
      <c r="B10" s="10">
        <f>B6/B8</f>
        <v>5.6949011295699545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16">
      <c r="AB11" s="1" t="s">
        <v>61</v>
      </c>
    </row>
    <row r="13" spans="1:316">
      <c r="C13" s="17" t="s">
        <v>26</v>
      </c>
      <c r="D13" s="17" t="s">
        <v>27</v>
      </c>
      <c r="E13" s="1" t="s">
        <v>28</v>
      </c>
    </row>
    <row r="14" spans="1:316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16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16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D17"/>
  <sheetViews>
    <sheetView topLeftCell="KQ1" workbookViewId="0">
      <selection activeCell="LD7" sqref="LD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16">
      <c r="C2" s="1" t="s">
        <v>18</v>
      </c>
      <c r="D2" s="1" t="s">
        <v>7</v>
      </c>
      <c r="E2">
        <v>295.52</v>
      </c>
      <c r="F2">
        <f>E2*10000</f>
        <v>2955200</v>
      </c>
    </row>
    <row r="3" spans="1:316">
      <c r="C3" s="1" t="s">
        <v>1</v>
      </c>
    </row>
    <row r="4" spans="1:3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</row>
    <row r="5" spans="1:3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</row>
    <row r="6" spans="1:316">
      <c r="B6" s="15">
        <f>SUM(D6:MI6)</f>
        <v>-29066.140000000072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</row>
    <row r="7" spans="1:31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</row>
    <row r="8" spans="1:316">
      <c r="A8" s="8">
        <f>B8/F2</f>
        <v>-2.3837220332418841E-3</v>
      </c>
      <c r="B8" s="7">
        <f>SUM(D8:MI8)</f>
        <v>-7044.3753526364153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</row>
    <row r="9" spans="1:316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</row>
    <row r="10" spans="1:316">
      <c r="B10">
        <f>B6/B8</f>
        <v>4.1261486710985427</v>
      </c>
      <c r="AJ10" t="s">
        <v>65</v>
      </c>
      <c r="HN10" t="s">
        <v>90</v>
      </c>
    </row>
    <row r="12" spans="1:316">
      <c r="C12" s="17" t="s">
        <v>26</v>
      </c>
      <c r="D12" s="17" t="s">
        <v>27</v>
      </c>
      <c r="E12" s="1" t="s">
        <v>30</v>
      </c>
    </row>
    <row r="13" spans="1:316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16">
      <c r="A14" s="1" t="s">
        <v>29</v>
      </c>
      <c r="B14" s="16">
        <v>43040</v>
      </c>
      <c r="C14">
        <v>1700</v>
      </c>
      <c r="D14">
        <v>8.23</v>
      </c>
    </row>
    <row r="15" spans="1:316">
      <c r="A15" s="1" t="s">
        <v>29</v>
      </c>
      <c r="B15" s="16">
        <v>43054</v>
      </c>
      <c r="C15">
        <v>2400</v>
      </c>
      <c r="D15">
        <v>8.34</v>
      </c>
    </row>
    <row r="16" spans="1:316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D19"/>
  <sheetViews>
    <sheetView topLeftCell="KQ1" workbookViewId="0">
      <selection activeCell="LD7" sqref="LD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16">
      <c r="C2" s="1" t="s">
        <v>20</v>
      </c>
      <c r="D2" s="1" t="s">
        <v>7</v>
      </c>
      <c r="E2">
        <v>16.73</v>
      </c>
      <c r="F2">
        <f>E2*10000</f>
        <v>167300</v>
      </c>
    </row>
    <row r="3" spans="1:316">
      <c r="C3" s="1" t="s">
        <v>1</v>
      </c>
    </row>
    <row r="4" spans="1:3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</row>
    <row r="5" spans="1:3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</row>
    <row r="6" spans="1:316">
      <c r="B6" s="15">
        <f>SUM(D6:MI6)</f>
        <v>-73041.360000000015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</row>
    <row r="7" spans="1:31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</row>
    <row r="8" spans="1:316">
      <c r="A8" s="8">
        <f>B8/F2</f>
        <v>-6.5563581054881276E-2</v>
      </c>
      <c r="B8" s="7">
        <f>SUM(D8:MI8)</f>
        <v>-10968.787110481639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</row>
    <row r="9" spans="1:316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</row>
    <row r="10" spans="1:316">
      <c r="B10" s="10">
        <f>B6/B8</f>
        <v>6.6590188381177153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16">
      <c r="C12" s="17" t="s">
        <v>26</v>
      </c>
      <c r="D12" s="17" t="s">
        <v>27</v>
      </c>
    </row>
    <row r="13" spans="1:316">
      <c r="C13" s="10">
        <v>400</v>
      </c>
      <c r="D13" s="10">
        <v>8.4030000000000005</v>
      </c>
    </row>
    <row r="14" spans="1:316">
      <c r="A14" s="1" t="s">
        <v>29</v>
      </c>
      <c r="B14" s="23">
        <v>42991</v>
      </c>
      <c r="C14">
        <v>2000</v>
      </c>
      <c r="D14">
        <v>4.75</v>
      </c>
    </row>
    <row r="15" spans="1:316">
      <c r="A15" s="1" t="s">
        <v>29</v>
      </c>
      <c r="B15" s="11">
        <v>42993</v>
      </c>
      <c r="C15">
        <v>2000</v>
      </c>
      <c r="D15">
        <v>4.71</v>
      </c>
    </row>
    <row r="16" spans="1:316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G15"/>
  <sheetViews>
    <sheetView topLeftCell="JT1" workbookViewId="0">
      <selection activeCell="KG7" sqref="KG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93">
      <c r="C2" s="1" t="s">
        <v>33</v>
      </c>
      <c r="D2" s="1" t="s">
        <v>7</v>
      </c>
      <c r="E2">
        <v>11.94</v>
      </c>
      <c r="F2">
        <f>E2*10000</f>
        <v>119400</v>
      </c>
    </row>
    <row r="3" spans="1:293">
      <c r="C3" s="1" t="s">
        <v>1</v>
      </c>
    </row>
    <row r="4" spans="1:2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</row>
    <row r="5" spans="1:29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</row>
    <row r="6" spans="1:293">
      <c r="B6" s="15">
        <f>SUM(D6:MI6)</f>
        <v>-53772.740000000027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</row>
    <row r="7" spans="1:29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</row>
    <row r="8" spans="1:293">
      <c r="A8" s="8">
        <f>B8/F2</f>
        <v>-0.12320765783742813</v>
      </c>
      <c r="B8" s="7">
        <f>SUM(D8:MI8)</f>
        <v>-14710.994345788919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</row>
    <row r="9" spans="1:29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</row>
    <row r="10" spans="1:293">
      <c r="B10">
        <f>B6/B8</f>
        <v>3.6552756894636893</v>
      </c>
      <c r="DF10" t="s">
        <v>82</v>
      </c>
    </row>
    <row r="12" spans="1:293">
      <c r="C12" s="17" t="s">
        <v>26</v>
      </c>
      <c r="D12" s="17" t="s">
        <v>27</v>
      </c>
    </row>
    <row r="13" spans="1:293">
      <c r="C13" s="10">
        <v>800</v>
      </c>
      <c r="D13" s="10">
        <v>14.318</v>
      </c>
    </row>
    <row r="14" spans="1:29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9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2018-11-22T14:46:12Z</dcterms:modified>
</cp:coreProperties>
</file>