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860" yWindow="60" windowWidth="28140" windowHeight="16060" tabRatio="1000" activeTab="21"/>
  </bookViews>
  <sheets>
    <sheet name="普邦股份" sheetId="18" r:id="rId1"/>
    <sheet name="民生银行" sheetId="13" r:id="rId2"/>
    <sheet name="美的集团" sheetId="21" r:id="rId3"/>
    <sheet name="达华智能" sheetId="1" r:id="rId4"/>
    <sheet name="沪电股份" sheetId="15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  <sheet name="东阿阿胶" sheetId="22" r:id="rId21"/>
    <sheet name="云南白药" sheetId="23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8" i="23" l="1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<sst xmlns="http://schemas.openxmlformats.org/spreadsheetml/2006/main" count="324" uniqueCount="84">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</sst>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332504"/>
        <c:axId val="1769335448"/>
      </c:lineChart>
      <c:catAx>
        <c:axId val="176933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335448"/>
        <c:crosses val="autoZero"/>
        <c:auto val="1"/>
        <c:lblAlgn val="ctr"/>
        <c:lblOffset val="100"/>
        <c:noMultiLvlLbl val="0"/>
      </c:catAx>
      <c:valAx>
        <c:axId val="1769335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9332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847400"/>
        <c:axId val="1768850216"/>
      </c:lineChart>
      <c:catAx>
        <c:axId val="176884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850216"/>
        <c:crosses val="autoZero"/>
        <c:auto val="1"/>
        <c:lblAlgn val="ctr"/>
        <c:lblOffset val="100"/>
        <c:noMultiLvlLbl val="0"/>
      </c:catAx>
      <c:valAx>
        <c:axId val="176885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84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089304"/>
        <c:axId val="1768051384"/>
      </c:lineChart>
      <c:catAx>
        <c:axId val="-207708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051384"/>
        <c:crosses val="autoZero"/>
        <c:auto val="1"/>
        <c:lblAlgn val="ctr"/>
        <c:lblOffset val="100"/>
        <c:noMultiLvlLbl val="0"/>
      </c:catAx>
      <c:valAx>
        <c:axId val="1768051384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08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  <c:pt idx="78">
                  <c:v>-351.87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6518168"/>
        <c:axId val="2083117640"/>
      </c:barChart>
      <c:catAx>
        <c:axId val="-207651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117640"/>
        <c:crosses val="autoZero"/>
        <c:auto val="1"/>
        <c:lblAlgn val="ctr"/>
        <c:lblOffset val="100"/>
        <c:noMultiLvlLbl val="0"/>
      </c:catAx>
      <c:valAx>
        <c:axId val="2083117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51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314808"/>
        <c:axId val="-2076321960"/>
      </c:lineChart>
      <c:catAx>
        <c:axId val="-207631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321960"/>
        <c:crosses val="autoZero"/>
        <c:auto val="1"/>
        <c:lblAlgn val="ctr"/>
        <c:lblOffset val="100"/>
        <c:noMultiLvlLbl val="0"/>
      </c:catAx>
      <c:valAx>
        <c:axId val="-2076321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314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554008"/>
        <c:axId val="-2076350232"/>
      </c:lineChart>
      <c:catAx>
        <c:axId val="176855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350232"/>
        <c:crosses val="autoZero"/>
        <c:auto val="1"/>
        <c:lblAlgn val="ctr"/>
        <c:lblOffset val="100"/>
        <c:noMultiLvlLbl val="0"/>
      </c:catAx>
      <c:valAx>
        <c:axId val="-207635023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8554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  <c:pt idx="120">
                  <c:v>-189.4</c:v>
                </c:pt>
                <c:pt idx="121">
                  <c:v>-1131.75</c:v>
                </c:pt>
                <c:pt idx="122">
                  <c:v>-902.47</c:v>
                </c:pt>
                <c:pt idx="123">
                  <c:v>334.0</c:v>
                </c:pt>
                <c:pt idx="124">
                  <c:v>442.37</c:v>
                </c:pt>
                <c:pt idx="125">
                  <c:v>2251.94</c:v>
                </c:pt>
                <c:pt idx="126">
                  <c:v>-1488.23</c:v>
                </c:pt>
                <c:pt idx="127">
                  <c:v>-675.5</c:v>
                </c:pt>
                <c:pt idx="128">
                  <c:v>783.02</c:v>
                </c:pt>
                <c:pt idx="129">
                  <c:v>1.58</c:v>
                </c:pt>
                <c:pt idx="130">
                  <c:v>1324.47</c:v>
                </c:pt>
                <c:pt idx="131">
                  <c:v>433.23</c:v>
                </c:pt>
                <c:pt idx="132">
                  <c:v>-6.79</c:v>
                </c:pt>
                <c:pt idx="133">
                  <c:v>633.45</c:v>
                </c:pt>
                <c:pt idx="134">
                  <c:v>496.59</c:v>
                </c:pt>
                <c:pt idx="135">
                  <c:v>-125.79</c:v>
                </c:pt>
                <c:pt idx="136">
                  <c:v>228.06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564360"/>
        <c:axId val="-2076292488"/>
      </c:barChart>
      <c:catAx>
        <c:axId val="2082564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92488"/>
        <c:crosses val="autoZero"/>
        <c:auto val="1"/>
        <c:lblAlgn val="ctr"/>
        <c:lblOffset val="100"/>
        <c:noMultiLvlLbl val="0"/>
      </c:catAx>
      <c:valAx>
        <c:axId val="-2076292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564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551912"/>
        <c:axId val="2133259944"/>
      </c:lineChart>
      <c:catAx>
        <c:axId val="2036551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259944"/>
        <c:crosses val="autoZero"/>
        <c:auto val="1"/>
        <c:lblAlgn val="ctr"/>
        <c:lblOffset val="100"/>
        <c:noMultiLvlLbl val="0"/>
      </c:catAx>
      <c:valAx>
        <c:axId val="2133259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3655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07032"/>
        <c:axId val="2133009784"/>
      </c:lineChart>
      <c:catAx>
        <c:axId val="2133007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09784"/>
        <c:crosses val="autoZero"/>
        <c:auto val="1"/>
        <c:lblAlgn val="ctr"/>
        <c:lblOffset val="100"/>
        <c:noMultiLvlLbl val="0"/>
      </c:catAx>
      <c:valAx>
        <c:axId val="213300978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007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  <c:pt idx="120">
                  <c:v>8989.61</c:v>
                </c:pt>
                <c:pt idx="121">
                  <c:v>-11970.72</c:v>
                </c:pt>
                <c:pt idx="122">
                  <c:v>-8041.19</c:v>
                </c:pt>
                <c:pt idx="123">
                  <c:v>-27999.92</c:v>
                </c:pt>
                <c:pt idx="124">
                  <c:v>-6232.48</c:v>
                </c:pt>
                <c:pt idx="125">
                  <c:v>-2945.88</c:v>
                </c:pt>
                <c:pt idx="126">
                  <c:v>8926.75</c:v>
                </c:pt>
                <c:pt idx="127">
                  <c:v>-1415.45</c:v>
                </c:pt>
                <c:pt idx="128">
                  <c:v>4787.78</c:v>
                </c:pt>
                <c:pt idx="129">
                  <c:v>4303.88</c:v>
                </c:pt>
                <c:pt idx="130">
                  <c:v>-6303.13</c:v>
                </c:pt>
                <c:pt idx="131">
                  <c:v>-4900.76</c:v>
                </c:pt>
                <c:pt idx="132">
                  <c:v>-11375.0</c:v>
                </c:pt>
                <c:pt idx="133">
                  <c:v>-7948.78</c:v>
                </c:pt>
                <c:pt idx="134">
                  <c:v>-307.8</c:v>
                </c:pt>
                <c:pt idx="135">
                  <c:v>-6269.42</c:v>
                </c:pt>
                <c:pt idx="136">
                  <c:v>-4134.78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889304"/>
        <c:axId val="2121090536"/>
      </c:barChart>
      <c:catAx>
        <c:axId val="213288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090536"/>
        <c:crosses val="autoZero"/>
        <c:auto val="1"/>
        <c:lblAlgn val="ctr"/>
        <c:lblOffset val="100"/>
        <c:noMultiLvlLbl val="0"/>
      </c:catAx>
      <c:valAx>
        <c:axId val="212109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8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459992"/>
        <c:axId val="-2076361016"/>
      </c:lineChart>
      <c:catAx>
        <c:axId val="-207645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361016"/>
        <c:crosses val="autoZero"/>
        <c:auto val="1"/>
        <c:lblAlgn val="ctr"/>
        <c:lblOffset val="100"/>
        <c:noMultiLvlLbl val="0"/>
      </c:catAx>
      <c:valAx>
        <c:axId val="-2076361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459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978856"/>
        <c:axId val="1768981800"/>
      </c:lineChart>
      <c:catAx>
        <c:axId val="1768978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981800"/>
        <c:crosses val="autoZero"/>
        <c:auto val="1"/>
        <c:lblAlgn val="ctr"/>
        <c:lblOffset val="100"/>
        <c:noMultiLvlLbl val="0"/>
      </c:catAx>
      <c:valAx>
        <c:axId val="17689818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8978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118296"/>
        <c:axId val="1768121128"/>
      </c:lineChart>
      <c:catAx>
        <c:axId val="176811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121128"/>
        <c:crosses val="autoZero"/>
        <c:auto val="1"/>
        <c:lblAlgn val="ctr"/>
        <c:lblOffset val="100"/>
        <c:noMultiLvlLbl val="0"/>
      </c:catAx>
      <c:valAx>
        <c:axId val="176812112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811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  <c:pt idx="120">
                  <c:v>2023.78</c:v>
                </c:pt>
                <c:pt idx="121">
                  <c:v>-1253.07</c:v>
                </c:pt>
                <c:pt idx="122">
                  <c:v>-2010.64</c:v>
                </c:pt>
                <c:pt idx="123">
                  <c:v>-7628.37</c:v>
                </c:pt>
                <c:pt idx="124">
                  <c:v>8984.84</c:v>
                </c:pt>
                <c:pt idx="125">
                  <c:v>3177.09</c:v>
                </c:pt>
                <c:pt idx="126">
                  <c:v>3254.18</c:v>
                </c:pt>
                <c:pt idx="127">
                  <c:v>3369.43</c:v>
                </c:pt>
                <c:pt idx="128">
                  <c:v>-3419.32</c:v>
                </c:pt>
                <c:pt idx="129">
                  <c:v>-3863.2</c:v>
                </c:pt>
                <c:pt idx="130">
                  <c:v>-5276.91</c:v>
                </c:pt>
                <c:pt idx="131">
                  <c:v>-13098.61</c:v>
                </c:pt>
                <c:pt idx="132">
                  <c:v>-4792.45</c:v>
                </c:pt>
                <c:pt idx="133">
                  <c:v>-18214.52</c:v>
                </c:pt>
                <c:pt idx="134">
                  <c:v>-14999.95</c:v>
                </c:pt>
                <c:pt idx="135">
                  <c:v>1185.63</c:v>
                </c:pt>
                <c:pt idx="136">
                  <c:v>-73.52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7101944"/>
        <c:axId val="-2076281896"/>
      </c:barChart>
      <c:catAx>
        <c:axId val="-207710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81896"/>
        <c:crosses val="autoZero"/>
        <c:auto val="1"/>
        <c:lblAlgn val="ctr"/>
        <c:lblOffset val="100"/>
        <c:noMultiLvlLbl val="0"/>
      </c:catAx>
      <c:valAx>
        <c:axId val="-2076281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10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685976"/>
        <c:axId val="1768688952"/>
      </c:lineChart>
      <c:catAx>
        <c:axId val="176868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688952"/>
        <c:crosses val="autoZero"/>
        <c:auto val="1"/>
        <c:lblAlgn val="ctr"/>
        <c:lblOffset val="100"/>
        <c:noMultiLvlLbl val="0"/>
      </c:catAx>
      <c:valAx>
        <c:axId val="1768688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68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098440"/>
        <c:axId val="1768420328"/>
      </c:lineChart>
      <c:catAx>
        <c:axId val="2083098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420328"/>
        <c:crosses val="autoZero"/>
        <c:auto val="1"/>
        <c:lblAlgn val="ctr"/>
        <c:lblOffset val="100"/>
        <c:noMultiLvlLbl val="0"/>
      </c:catAx>
      <c:valAx>
        <c:axId val="176842032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098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  <c:pt idx="120">
                  <c:v>88.61</c:v>
                </c:pt>
                <c:pt idx="121">
                  <c:v>-1461.6</c:v>
                </c:pt>
                <c:pt idx="122">
                  <c:v>-2047.01</c:v>
                </c:pt>
                <c:pt idx="123">
                  <c:v>2117.1</c:v>
                </c:pt>
                <c:pt idx="124">
                  <c:v>-630.57</c:v>
                </c:pt>
                <c:pt idx="125">
                  <c:v>-1717.32</c:v>
                </c:pt>
                <c:pt idx="126">
                  <c:v>-391.89</c:v>
                </c:pt>
                <c:pt idx="127">
                  <c:v>520.39</c:v>
                </c:pt>
                <c:pt idx="128">
                  <c:v>950.76</c:v>
                </c:pt>
                <c:pt idx="129">
                  <c:v>1989.86</c:v>
                </c:pt>
                <c:pt idx="130">
                  <c:v>342.5</c:v>
                </c:pt>
                <c:pt idx="131">
                  <c:v>-4149.2</c:v>
                </c:pt>
                <c:pt idx="132">
                  <c:v>-2962.06</c:v>
                </c:pt>
                <c:pt idx="133">
                  <c:v>109.32</c:v>
                </c:pt>
                <c:pt idx="134">
                  <c:v>-1509.69</c:v>
                </c:pt>
                <c:pt idx="135">
                  <c:v>6090.64</c:v>
                </c:pt>
                <c:pt idx="136">
                  <c:v>5121.06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6628888"/>
        <c:axId val="-2076705176"/>
      </c:barChart>
      <c:catAx>
        <c:axId val="-207662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705176"/>
        <c:crosses val="autoZero"/>
        <c:auto val="1"/>
        <c:lblAlgn val="ctr"/>
        <c:lblOffset val="100"/>
        <c:noMultiLvlLbl val="0"/>
      </c:catAx>
      <c:valAx>
        <c:axId val="-2076705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62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046968"/>
        <c:axId val="-2021579048"/>
      </c:lineChart>
      <c:catAx>
        <c:axId val="-202104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579048"/>
        <c:crosses val="autoZero"/>
        <c:auto val="1"/>
        <c:lblAlgn val="ctr"/>
        <c:lblOffset val="100"/>
        <c:noMultiLvlLbl val="0"/>
      </c:catAx>
      <c:valAx>
        <c:axId val="-2021579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046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745800"/>
        <c:axId val="-2021265640"/>
      </c:lineChart>
      <c:catAx>
        <c:axId val="-202074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265640"/>
        <c:crosses val="autoZero"/>
        <c:auto val="1"/>
        <c:lblAlgn val="ctr"/>
        <c:lblOffset val="100"/>
        <c:noMultiLvlLbl val="0"/>
      </c:catAx>
      <c:valAx>
        <c:axId val="-2021265640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074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  <c:pt idx="120">
                  <c:v>-298.93</c:v>
                </c:pt>
                <c:pt idx="121">
                  <c:v>-190.08</c:v>
                </c:pt>
                <c:pt idx="122">
                  <c:v>23.76</c:v>
                </c:pt>
                <c:pt idx="123">
                  <c:v>194.85</c:v>
                </c:pt>
                <c:pt idx="124">
                  <c:v>-105.79</c:v>
                </c:pt>
                <c:pt idx="125">
                  <c:v>-110.8</c:v>
                </c:pt>
                <c:pt idx="126">
                  <c:v>-121.66</c:v>
                </c:pt>
                <c:pt idx="127">
                  <c:v>-16.82</c:v>
                </c:pt>
                <c:pt idx="128">
                  <c:v>-5.31</c:v>
                </c:pt>
                <c:pt idx="129">
                  <c:v>474.43</c:v>
                </c:pt>
                <c:pt idx="130">
                  <c:v>-114.23</c:v>
                </c:pt>
                <c:pt idx="131">
                  <c:v>53.19</c:v>
                </c:pt>
                <c:pt idx="132">
                  <c:v>211.43</c:v>
                </c:pt>
                <c:pt idx="133">
                  <c:v>342.77</c:v>
                </c:pt>
                <c:pt idx="134">
                  <c:v>-247.97</c:v>
                </c:pt>
                <c:pt idx="135">
                  <c:v>21.97</c:v>
                </c:pt>
                <c:pt idx="136">
                  <c:v>84.77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295832"/>
        <c:axId val="-2021018232"/>
      </c:barChart>
      <c:catAx>
        <c:axId val="-2021295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018232"/>
        <c:crosses val="autoZero"/>
        <c:auto val="1"/>
        <c:lblAlgn val="ctr"/>
        <c:lblOffset val="100"/>
        <c:noMultiLvlLbl val="0"/>
      </c:catAx>
      <c:valAx>
        <c:axId val="-2021018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295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674168"/>
        <c:axId val="-2086158392"/>
      </c:lineChart>
      <c:catAx>
        <c:axId val="-208567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158392"/>
        <c:crosses val="autoZero"/>
        <c:auto val="1"/>
        <c:lblAlgn val="ctr"/>
        <c:lblOffset val="100"/>
        <c:noMultiLvlLbl val="0"/>
      </c:catAx>
      <c:valAx>
        <c:axId val="-2086158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674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549288"/>
        <c:axId val="-2076245160"/>
      </c:lineChart>
      <c:catAx>
        <c:axId val="-2076549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45160"/>
        <c:crosses val="autoZero"/>
        <c:auto val="1"/>
        <c:lblAlgn val="ctr"/>
        <c:lblOffset val="100"/>
        <c:noMultiLvlLbl val="0"/>
      </c:catAx>
      <c:valAx>
        <c:axId val="-2076245160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549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  <c:pt idx="107">
                  <c:v>-821.1</c:v>
                </c:pt>
                <c:pt idx="108">
                  <c:v>-316.32</c:v>
                </c:pt>
                <c:pt idx="109">
                  <c:v>-261.91</c:v>
                </c:pt>
                <c:pt idx="110">
                  <c:v>-564.9</c:v>
                </c:pt>
                <c:pt idx="111">
                  <c:v>-253.68</c:v>
                </c:pt>
                <c:pt idx="112">
                  <c:v>-131.02</c:v>
                </c:pt>
                <c:pt idx="113">
                  <c:v>-219.15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692040"/>
        <c:axId val="1769295464"/>
      </c:barChart>
      <c:catAx>
        <c:axId val="-210669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295464"/>
        <c:crosses val="autoZero"/>
        <c:auto val="1"/>
        <c:lblAlgn val="ctr"/>
        <c:lblOffset val="100"/>
        <c:noMultiLvlLbl val="0"/>
      </c:catAx>
      <c:valAx>
        <c:axId val="1769295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69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  <c:pt idx="120">
                  <c:v>734.25</c:v>
                </c:pt>
                <c:pt idx="121">
                  <c:v>-4711.76</c:v>
                </c:pt>
                <c:pt idx="122">
                  <c:v>-434.55</c:v>
                </c:pt>
                <c:pt idx="123">
                  <c:v>-1545.06</c:v>
                </c:pt>
                <c:pt idx="124">
                  <c:v>-7000.95</c:v>
                </c:pt>
                <c:pt idx="125">
                  <c:v>-968.58</c:v>
                </c:pt>
                <c:pt idx="126">
                  <c:v>-228.93</c:v>
                </c:pt>
                <c:pt idx="127">
                  <c:v>-394.85</c:v>
                </c:pt>
                <c:pt idx="128">
                  <c:v>-775.0599999999999</c:v>
                </c:pt>
                <c:pt idx="129">
                  <c:v>-3011.23</c:v>
                </c:pt>
                <c:pt idx="130">
                  <c:v>-936.53</c:v>
                </c:pt>
                <c:pt idx="131">
                  <c:v>-1412.98</c:v>
                </c:pt>
                <c:pt idx="132">
                  <c:v>1356.53</c:v>
                </c:pt>
                <c:pt idx="133">
                  <c:v>-723.07</c:v>
                </c:pt>
                <c:pt idx="134">
                  <c:v>-1179.43</c:v>
                </c:pt>
                <c:pt idx="135">
                  <c:v>-1786.37</c:v>
                </c:pt>
                <c:pt idx="136">
                  <c:v>-201.65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741048"/>
        <c:axId val="-2076739000"/>
      </c:barChart>
      <c:catAx>
        <c:axId val="176874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739000"/>
        <c:crosses val="autoZero"/>
        <c:auto val="1"/>
        <c:lblAlgn val="ctr"/>
        <c:lblOffset val="100"/>
        <c:noMultiLvlLbl val="0"/>
      </c:catAx>
      <c:valAx>
        <c:axId val="-2076739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74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373608"/>
        <c:axId val="-2021370552"/>
      </c:lineChart>
      <c:catAx>
        <c:axId val="-2021373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370552"/>
        <c:crosses val="autoZero"/>
        <c:auto val="1"/>
        <c:lblAlgn val="ctr"/>
        <c:lblOffset val="100"/>
        <c:noMultiLvlLbl val="0"/>
      </c:catAx>
      <c:valAx>
        <c:axId val="-2021370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373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522024"/>
        <c:axId val="-2021228568"/>
      </c:lineChart>
      <c:catAx>
        <c:axId val="1769522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228568"/>
        <c:crosses val="autoZero"/>
        <c:auto val="1"/>
        <c:lblAlgn val="ctr"/>
        <c:lblOffset val="100"/>
        <c:noMultiLvlLbl val="0"/>
      </c:catAx>
      <c:valAx>
        <c:axId val="-2021228568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9522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  <c:pt idx="120">
                  <c:v>1130.6</c:v>
                </c:pt>
                <c:pt idx="121">
                  <c:v>-2809.8</c:v>
                </c:pt>
                <c:pt idx="122">
                  <c:v>1233.67</c:v>
                </c:pt>
                <c:pt idx="123">
                  <c:v>-1460.83</c:v>
                </c:pt>
                <c:pt idx="124">
                  <c:v>-3114.94</c:v>
                </c:pt>
                <c:pt idx="125">
                  <c:v>300.08</c:v>
                </c:pt>
                <c:pt idx="126">
                  <c:v>-71.47</c:v>
                </c:pt>
                <c:pt idx="127">
                  <c:v>2.21</c:v>
                </c:pt>
                <c:pt idx="128">
                  <c:v>93.37</c:v>
                </c:pt>
                <c:pt idx="129">
                  <c:v>1585.0</c:v>
                </c:pt>
                <c:pt idx="130">
                  <c:v>-163.05</c:v>
                </c:pt>
                <c:pt idx="131">
                  <c:v>607.77</c:v>
                </c:pt>
                <c:pt idx="132">
                  <c:v>-168.91</c:v>
                </c:pt>
                <c:pt idx="133">
                  <c:v>-1366.42</c:v>
                </c:pt>
                <c:pt idx="134">
                  <c:v>1210.01</c:v>
                </c:pt>
                <c:pt idx="135">
                  <c:v>-501.06</c:v>
                </c:pt>
                <c:pt idx="136">
                  <c:v>2515.65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496856"/>
        <c:axId val="-2021493880"/>
      </c:barChart>
      <c:catAx>
        <c:axId val="-2021496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493880"/>
        <c:crosses val="autoZero"/>
        <c:auto val="1"/>
        <c:lblAlgn val="ctr"/>
        <c:lblOffset val="100"/>
        <c:noMultiLvlLbl val="0"/>
      </c:catAx>
      <c:valAx>
        <c:axId val="-2021493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49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072056"/>
        <c:axId val="2133109480"/>
      </c:lineChart>
      <c:catAx>
        <c:axId val="-202107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109480"/>
        <c:crosses val="autoZero"/>
        <c:auto val="1"/>
        <c:lblAlgn val="ctr"/>
        <c:lblOffset val="100"/>
        <c:noMultiLvlLbl val="0"/>
      </c:catAx>
      <c:valAx>
        <c:axId val="2133109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072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237512"/>
        <c:axId val="2133203032"/>
      </c:lineChart>
      <c:catAx>
        <c:axId val="-202123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203032"/>
        <c:crosses val="autoZero"/>
        <c:auto val="1"/>
        <c:lblAlgn val="ctr"/>
        <c:lblOffset val="100"/>
        <c:noMultiLvlLbl val="0"/>
      </c:catAx>
      <c:valAx>
        <c:axId val="213320303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123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  <c:pt idx="107">
                  <c:v>-232.01</c:v>
                </c:pt>
                <c:pt idx="108">
                  <c:v>32.67</c:v>
                </c:pt>
                <c:pt idx="109">
                  <c:v>703.0</c:v>
                </c:pt>
                <c:pt idx="110">
                  <c:v>-151.36</c:v>
                </c:pt>
                <c:pt idx="111">
                  <c:v>99.74</c:v>
                </c:pt>
                <c:pt idx="112">
                  <c:v>-53.97</c:v>
                </c:pt>
                <c:pt idx="113">
                  <c:v>41.64</c:v>
                </c:pt>
                <c:pt idx="114">
                  <c:v>165.07</c:v>
                </c:pt>
                <c:pt idx="115">
                  <c:v>14.38</c:v>
                </c:pt>
                <c:pt idx="116">
                  <c:v>254.36</c:v>
                </c:pt>
                <c:pt idx="117">
                  <c:v>281.79</c:v>
                </c:pt>
                <c:pt idx="118">
                  <c:v>-100.63</c:v>
                </c:pt>
                <c:pt idx="119">
                  <c:v>23.29</c:v>
                </c:pt>
                <c:pt idx="120">
                  <c:v>17.95</c:v>
                </c:pt>
                <c:pt idx="121">
                  <c:v>14.89</c:v>
                </c:pt>
                <c:pt idx="122">
                  <c:v>4.92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401432"/>
        <c:axId val="-2021484952"/>
      </c:barChart>
      <c:catAx>
        <c:axId val="-2021401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484952"/>
        <c:crosses val="autoZero"/>
        <c:auto val="1"/>
        <c:lblAlgn val="ctr"/>
        <c:lblOffset val="100"/>
        <c:noMultiLvlLbl val="0"/>
      </c:catAx>
      <c:valAx>
        <c:axId val="-2021484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40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022552"/>
        <c:axId val="-2021050920"/>
      </c:lineChart>
      <c:catAx>
        <c:axId val="-202102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050920"/>
        <c:crosses val="autoZero"/>
        <c:auto val="1"/>
        <c:lblAlgn val="ctr"/>
        <c:lblOffset val="100"/>
        <c:noMultiLvlLbl val="0"/>
      </c:catAx>
      <c:valAx>
        <c:axId val="-2021050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02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332200"/>
        <c:axId val="-2021329192"/>
      </c:lineChart>
      <c:catAx>
        <c:axId val="-202133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329192"/>
        <c:crosses val="autoZero"/>
        <c:auto val="1"/>
        <c:lblAlgn val="ctr"/>
        <c:lblOffset val="100"/>
        <c:noMultiLvlLbl val="0"/>
      </c:catAx>
      <c:valAx>
        <c:axId val="-2021329192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133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  <c:pt idx="125">
                  <c:v>-245.01</c:v>
                </c:pt>
                <c:pt idx="126">
                  <c:v>-375.96</c:v>
                </c:pt>
                <c:pt idx="127">
                  <c:v>-451.99</c:v>
                </c:pt>
                <c:pt idx="128">
                  <c:v>-78.38</c:v>
                </c:pt>
                <c:pt idx="129">
                  <c:v>-489.1</c:v>
                </c:pt>
                <c:pt idx="130">
                  <c:v>-59.87</c:v>
                </c:pt>
                <c:pt idx="131">
                  <c:v>116.55</c:v>
                </c:pt>
                <c:pt idx="132">
                  <c:v>-142.93</c:v>
                </c:pt>
                <c:pt idx="133">
                  <c:v>-219.94</c:v>
                </c:pt>
                <c:pt idx="134">
                  <c:v>-238.83</c:v>
                </c:pt>
                <c:pt idx="135">
                  <c:v>-300.25</c:v>
                </c:pt>
                <c:pt idx="136">
                  <c:v>126.32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118856"/>
        <c:axId val="-2021109240"/>
      </c:barChart>
      <c:catAx>
        <c:axId val="-2021118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109240"/>
        <c:crosses val="autoZero"/>
        <c:auto val="1"/>
        <c:lblAlgn val="ctr"/>
        <c:lblOffset val="100"/>
        <c:noMultiLvlLbl val="0"/>
      </c:catAx>
      <c:valAx>
        <c:axId val="-2021109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118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502712"/>
        <c:axId val="1768127272"/>
      </c:lineChart>
      <c:catAx>
        <c:axId val="176850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127272"/>
        <c:crosses val="autoZero"/>
        <c:auto val="1"/>
        <c:lblAlgn val="ctr"/>
        <c:lblOffset val="100"/>
        <c:noMultiLvlLbl val="0"/>
      </c:catAx>
      <c:valAx>
        <c:axId val="1768127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502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956088"/>
        <c:axId val="-2020887208"/>
      </c:lineChart>
      <c:catAx>
        <c:axId val="-202095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887208"/>
        <c:crosses val="autoZero"/>
        <c:auto val="1"/>
        <c:lblAlgn val="ctr"/>
        <c:lblOffset val="100"/>
        <c:noMultiLvlLbl val="0"/>
      </c:catAx>
      <c:valAx>
        <c:axId val="-2020887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0956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571224"/>
        <c:axId val="2133145464"/>
      </c:lineChart>
      <c:catAx>
        <c:axId val="-202157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145464"/>
        <c:crosses val="autoZero"/>
        <c:auto val="1"/>
        <c:lblAlgn val="ctr"/>
        <c:lblOffset val="100"/>
        <c:noMultiLvlLbl val="0"/>
      </c:catAx>
      <c:valAx>
        <c:axId val="213314546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1571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  <c:pt idx="125">
                  <c:v>-48.92</c:v>
                </c:pt>
                <c:pt idx="126">
                  <c:v>-374.98</c:v>
                </c:pt>
                <c:pt idx="127">
                  <c:v>-10.69</c:v>
                </c:pt>
                <c:pt idx="128">
                  <c:v>21.32</c:v>
                </c:pt>
                <c:pt idx="129">
                  <c:v>-140.96</c:v>
                </c:pt>
                <c:pt idx="130">
                  <c:v>234.35</c:v>
                </c:pt>
                <c:pt idx="131">
                  <c:v>277.88</c:v>
                </c:pt>
                <c:pt idx="132">
                  <c:v>95.25</c:v>
                </c:pt>
                <c:pt idx="133">
                  <c:v>339.13</c:v>
                </c:pt>
                <c:pt idx="134">
                  <c:v>-203.21</c:v>
                </c:pt>
                <c:pt idx="135">
                  <c:v>-1070.93</c:v>
                </c:pt>
                <c:pt idx="136">
                  <c:v>-33.25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210728"/>
        <c:axId val="1769866040"/>
      </c:barChart>
      <c:catAx>
        <c:axId val="176921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866040"/>
        <c:crosses val="autoZero"/>
        <c:auto val="1"/>
        <c:lblAlgn val="ctr"/>
        <c:lblOffset val="100"/>
        <c:noMultiLvlLbl val="0"/>
      </c:catAx>
      <c:valAx>
        <c:axId val="1769866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921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879032"/>
        <c:axId val="-2076259096"/>
      </c:lineChart>
      <c:catAx>
        <c:axId val="208287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59096"/>
        <c:crosses val="autoZero"/>
        <c:auto val="1"/>
        <c:lblAlgn val="ctr"/>
        <c:lblOffset val="100"/>
        <c:noMultiLvlLbl val="0"/>
      </c:catAx>
      <c:valAx>
        <c:axId val="-2076259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879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145160"/>
        <c:axId val="1768148168"/>
      </c:lineChart>
      <c:catAx>
        <c:axId val="176814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148168"/>
        <c:crosses val="autoZero"/>
        <c:auto val="1"/>
        <c:lblAlgn val="ctr"/>
        <c:lblOffset val="100"/>
        <c:noMultiLvlLbl val="0"/>
      </c:catAx>
      <c:valAx>
        <c:axId val="1768148168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8145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  <c:pt idx="125">
                  <c:v>-1511.47</c:v>
                </c:pt>
                <c:pt idx="126">
                  <c:v>-299.19</c:v>
                </c:pt>
                <c:pt idx="127">
                  <c:v>-327.0</c:v>
                </c:pt>
                <c:pt idx="128">
                  <c:v>228.98</c:v>
                </c:pt>
                <c:pt idx="129">
                  <c:v>485.4</c:v>
                </c:pt>
                <c:pt idx="130">
                  <c:v>-856.0599999999999</c:v>
                </c:pt>
                <c:pt idx="131">
                  <c:v>-2556.51</c:v>
                </c:pt>
                <c:pt idx="132">
                  <c:v>-832.53</c:v>
                </c:pt>
                <c:pt idx="133">
                  <c:v>-848.8</c:v>
                </c:pt>
                <c:pt idx="134">
                  <c:v>-884.97</c:v>
                </c:pt>
                <c:pt idx="135">
                  <c:v>-464.62</c:v>
                </c:pt>
                <c:pt idx="136">
                  <c:v>-180.91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6824824"/>
        <c:axId val="-2076231000"/>
      </c:barChart>
      <c:catAx>
        <c:axId val="-207682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31000"/>
        <c:crosses val="autoZero"/>
        <c:auto val="1"/>
        <c:lblAlgn val="ctr"/>
        <c:lblOffset val="100"/>
        <c:noMultiLvlLbl val="0"/>
      </c:catAx>
      <c:valAx>
        <c:axId val="-2076231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82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835848"/>
        <c:axId val="1767947368"/>
      </c:lineChart>
      <c:catAx>
        <c:axId val="176883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7947368"/>
        <c:crosses val="autoZero"/>
        <c:auto val="1"/>
        <c:lblAlgn val="ctr"/>
        <c:lblOffset val="100"/>
        <c:noMultiLvlLbl val="0"/>
      </c:catAx>
      <c:valAx>
        <c:axId val="1767947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835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149704"/>
        <c:axId val="1768152680"/>
      </c:lineChart>
      <c:catAx>
        <c:axId val="1768149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152680"/>
        <c:crosses val="autoZero"/>
        <c:auto val="1"/>
        <c:lblAlgn val="ctr"/>
        <c:lblOffset val="100"/>
        <c:noMultiLvlLbl val="0"/>
      </c:catAx>
      <c:valAx>
        <c:axId val="176815268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8149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923688"/>
        <c:axId val="1768926408"/>
      </c:barChart>
      <c:catAx>
        <c:axId val="176892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926408"/>
        <c:crosses val="autoZero"/>
        <c:auto val="1"/>
        <c:lblAlgn val="ctr"/>
        <c:lblOffset val="100"/>
        <c:noMultiLvlLbl val="0"/>
      </c:catAx>
      <c:valAx>
        <c:axId val="1768926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92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989128"/>
        <c:axId val="2083255224"/>
      </c:lineChart>
      <c:catAx>
        <c:axId val="-207698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255224"/>
        <c:crosses val="autoZero"/>
        <c:auto val="1"/>
        <c:lblAlgn val="ctr"/>
        <c:lblOffset val="100"/>
        <c:noMultiLvlLbl val="0"/>
      </c:catAx>
      <c:valAx>
        <c:axId val="208325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98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138536"/>
        <c:axId val="2082793336"/>
      </c:lineChart>
      <c:catAx>
        <c:axId val="176813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793336"/>
        <c:crosses val="autoZero"/>
        <c:auto val="1"/>
        <c:lblAlgn val="ctr"/>
        <c:lblOffset val="100"/>
        <c:noMultiLvlLbl val="0"/>
      </c:catAx>
      <c:valAx>
        <c:axId val="20827933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8138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483400"/>
        <c:axId val="1768486408"/>
      </c:lineChart>
      <c:catAx>
        <c:axId val="176848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486408"/>
        <c:crosses val="autoZero"/>
        <c:auto val="1"/>
        <c:lblAlgn val="ctr"/>
        <c:lblOffset val="100"/>
        <c:noMultiLvlLbl val="0"/>
      </c:catAx>
      <c:valAx>
        <c:axId val="1768486408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848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719896"/>
        <c:axId val="1768722904"/>
      </c:barChart>
      <c:catAx>
        <c:axId val="1768719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722904"/>
        <c:crosses val="autoZero"/>
        <c:auto val="1"/>
        <c:lblAlgn val="ctr"/>
        <c:lblOffset val="100"/>
        <c:noMultiLvlLbl val="0"/>
      </c:catAx>
      <c:valAx>
        <c:axId val="1768722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719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655880"/>
        <c:axId val="-2077129464"/>
      </c:lineChart>
      <c:catAx>
        <c:axId val="-207665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129464"/>
        <c:crosses val="autoZero"/>
        <c:auto val="1"/>
        <c:lblAlgn val="ctr"/>
        <c:lblOffset val="100"/>
        <c:noMultiLvlLbl val="0"/>
      </c:catAx>
      <c:valAx>
        <c:axId val="-2077129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655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166312"/>
        <c:axId val="1768683192"/>
      </c:lineChart>
      <c:catAx>
        <c:axId val="-2077166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683192"/>
        <c:crosses val="autoZero"/>
        <c:auto val="1"/>
        <c:lblAlgn val="ctr"/>
        <c:lblOffset val="100"/>
        <c:noMultiLvlLbl val="0"/>
      </c:catAx>
      <c:valAx>
        <c:axId val="176868319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166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  <c:pt idx="125">
                  <c:v>14.82</c:v>
                </c:pt>
                <c:pt idx="126">
                  <c:v>39.33</c:v>
                </c:pt>
                <c:pt idx="127">
                  <c:v>-64.52</c:v>
                </c:pt>
                <c:pt idx="128">
                  <c:v>-46.17</c:v>
                </c:pt>
                <c:pt idx="129">
                  <c:v>-40.62</c:v>
                </c:pt>
                <c:pt idx="130">
                  <c:v>15.43</c:v>
                </c:pt>
                <c:pt idx="131">
                  <c:v>25.8</c:v>
                </c:pt>
                <c:pt idx="132">
                  <c:v>55.91</c:v>
                </c:pt>
                <c:pt idx="133">
                  <c:v>-23.79</c:v>
                </c:pt>
                <c:pt idx="134">
                  <c:v>-125.37</c:v>
                </c:pt>
                <c:pt idx="135">
                  <c:v>-67.56</c:v>
                </c:pt>
                <c:pt idx="136">
                  <c:v>34.7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315208"/>
        <c:axId val="1768318216"/>
      </c:barChart>
      <c:catAx>
        <c:axId val="176831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318216"/>
        <c:crosses val="autoZero"/>
        <c:auto val="1"/>
        <c:lblAlgn val="ctr"/>
        <c:lblOffset val="100"/>
        <c:noMultiLvlLbl val="0"/>
      </c:catAx>
      <c:valAx>
        <c:axId val="1768318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315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685560"/>
        <c:axId val="2083414616"/>
      </c:lineChart>
      <c:catAx>
        <c:axId val="-207668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14616"/>
        <c:crosses val="autoZero"/>
        <c:auto val="1"/>
        <c:lblAlgn val="ctr"/>
        <c:lblOffset val="100"/>
        <c:noMultiLvlLbl val="0"/>
      </c:catAx>
      <c:valAx>
        <c:axId val="2083414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685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977512"/>
        <c:axId val="-2076770456"/>
      </c:lineChart>
      <c:catAx>
        <c:axId val="-207697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770456"/>
        <c:crosses val="autoZero"/>
        <c:auto val="1"/>
        <c:lblAlgn val="ctr"/>
        <c:lblOffset val="100"/>
        <c:noMultiLvlLbl val="0"/>
      </c:catAx>
      <c:valAx>
        <c:axId val="-2076770456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97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  <c:pt idx="106">
                  <c:v>376.86</c:v>
                </c:pt>
                <c:pt idx="107">
                  <c:v>591.82</c:v>
                </c:pt>
                <c:pt idx="108">
                  <c:v>62.72</c:v>
                </c:pt>
                <c:pt idx="109">
                  <c:v>127.01</c:v>
                </c:pt>
                <c:pt idx="110">
                  <c:v>166.51</c:v>
                </c:pt>
                <c:pt idx="111">
                  <c:v>120.36</c:v>
                </c:pt>
                <c:pt idx="112">
                  <c:v>88.69</c:v>
                </c:pt>
                <c:pt idx="113">
                  <c:v>701.32</c:v>
                </c:pt>
                <c:pt idx="114">
                  <c:v>72.31</c:v>
                </c:pt>
                <c:pt idx="115">
                  <c:v>144.48</c:v>
                </c:pt>
                <c:pt idx="116">
                  <c:v>16.32</c:v>
                </c:pt>
                <c:pt idx="117">
                  <c:v>363.74</c:v>
                </c:pt>
                <c:pt idx="118">
                  <c:v>548.16</c:v>
                </c:pt>
                <c:pt idx="119">
                  <c:v>86.58</c:v>
                </c:pt>
                <c:pt idx="120">
                  <c:v>110.39</c:v>
                </c:pt>
                <c:pt idx="121">
                  <c:v>77.19</c:v>
                </c:pt>
                <c:pt idx="122">
                  <c:v>74.17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341928"/>
        <c:axId val="2083342616"/>
      </c:barChart>
      <c:catAx>
        <c:axId val="208334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342616"/>
        <c:crosses val="autoZero"/>
        <c:auto val="1"/>
        <c:lblAlgn val="ctr"/>
        <c:lblOffset val="100"/>
        <c:noMultiLvlLbl val="0"/>
      </c:catAx>
      <c:valAx>
        <c:axId val="2083342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341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335272"/>
        <c:axId val="1768197432"/>
      </c:lineChart>
      <c:catAx>
        <c:axId val="208333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197432"/>
        <c:crosses val="autoZero"/>
        <c:auto val="1"/>
        <c:lblAlgn val="ctr"/>
        <c:lblOffset val="100"/>
        <c:noMultiLvlLbl val="0"/>
      </c:catAx>
      <c:valAx>
        <c:axId val="1768197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335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398024"/>
        <c:axId val="1768747000"/>
      </c:lineChart>
      <c:catAx>
        <c:axId val="176839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747000"/>
        <c:crosses val="autoZero"/>
        <c:auto val="1"/>
        <c:lblAlgn val="ctr"/>
        <c:lblOffset val="100"/>
        <c:noMultiLvlLbl val="0"/>
      </c:catAx>
      <c:valAx>
        <c:axId val="1768747000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839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  <c:pt idx="120">
                  <c:v>12315.48</c:v>
                </c:pt>
                <c:pt idx="121">
                  <c:v>-13692.19</c:v>
                </c:pt>
                <c:pt idx="122">
                  <c:v>-2158.13</c:v>
                </c:pt>
                <c:pt idx="123">
                  <c:v>-18072.43</c:v>
                </c:pt>
                <c:pt idx="124">
                  <c:v>-19795.5</c:v>
                </c:pt>
                <c:pt idx="125">
                  <c:v>-6653.64</c:v>
                </c:pt>
                <c:pt idx="126">
                  <c:v>-925.9</c:v>
                </c:pt>
                <c:pt idx="127">
                  <c:v>-3793.43</c:v>
                </c:pt>
                <c:pt idx="128">
                  <c:v>-259.78</c:v>
                </c:pt>
                <c:pt idx="129">
                  <c:v>2575.61</c:v>
                </c:pt>
                <c:pt idx="130">
                  <c:v>-7235.54</c:v>
                </c:pt>
                <c:pt idx="131">
                  <c:v>-2520.99</c:v>
                </c:pt>
                <c:pt idx="132">
                  <c:v>-7293.9</c:v>
                </c:pt>
                <c:pt idx="133">
                  <c:v>-3659.67</c:v>
                </c:pt>
                <c:pt idx="134">
                  <c:v>-3670.65</c:v>
                </c:pt>
                <c:pt idx="135">
                  <c:v>-2550.21</c:v>
                </c:pt>
                <c:pt idx="136">
                  <c:v>163.47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079368"/>
        <c:axId val="1768082376"/>
      </c:barChart>
      <c:catAx>
        <c:axId val="1768079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082376"/>
        <c:crosses val="autoZero"/>
        <c:auto val="1"/>
        <c:lblAlgn val="ctr"/>
        <c:lblOffset val="100"/>
        <c:noMultiLvlLbl val="0"/>
      </c:catAx>
      <c:valAx>
        <c:axId val="1768082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079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  <c:pt idx="100">
                  <c:v>-407.38</c:v>
                </c:pt>
                <c:pt idx="101">
                  <c:v>-1110.68</c:v>
                </c:pt>
                <c:pt idx="102">
                  <c:v>-6.75</c:v>
                </c:pt>
                <c:pt idx="103">
                  <c:v>-251.92</c:v>
                </c:pt>
                <c:pt idx="104">
                  <c:v>-166.26</c:v>
                </c:pt>
                <c:pt idx="105">
                  <c:v>-185.67</c:v>
                </c:pt>
                <c:pt idx="106">
                  <c:v>442.68</c:v>
                </c:pt>
                <c:pt idx="107">
                  <c:v>1.37</c:v>
                </c:pt>
                <c:pt idx="108">
                  <c:v>-41.5</c:v>
                </c:pt>
                <c:pt idx="109">
                  <c:v>-258.99</c:v>
                </c:pt>
                <c:pt idx="110">
                  <c:v>-266.54</c:v>
                </c:pt>
                <c:pt idx="111">
                  <c:v>-571.85</c:v>
                </c:pt>
                <c:pt idx="112">
                  <c:v>-174.18</c:v>
                </c:pt>
                <c:pt idx="113">
                  <c:v>470.47</c:v>
                </c:pt>
                <c:pt idx="114">
                  <c:v>815.1</c:v>
                </c:pt>
                <c:pt idx="115">
                  <c:v>328.08</c:v>
                </c:pt>
                <c:pt idx="116">
                  <c:v>348.93</c:v>
                </c:pt>
                <c:pt idx="117">
                  <c:v>2618.77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207928"/>
        <c:axId val="1768210936"/>
      </c:barChart>
      <c:catAx>
        <c:axId val="176820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210936"/>
        <c:crosses val="autoZero"/>
        <c:auto val="1"/>
        <c:lblAlgn val="ctr"/>
        <c:lblOffset val="100"/>
        <c:noMultiLvlLbl val="0"/>
      </c:catAx>
      <c:valAx>
        <c:axId val="1768210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20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525688"/>
        <c:axId val="-2077022488"/>
      </c:lineChart>
      <c:catAx>
        <c:axId val="176852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022488"/>
        <c:crosses val="autoZero"/>
        <c:auto val="1"/>
        <c:lblAlgn val="ctr"/>
        <c:lblOffset val="100"/>
        <c:noMultiLvlLbl val="0"/>
      </c:catAx>
      <c:valAx>
        <c:axId val="-2077022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525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41400"/>
        <c:axId val="-2077207672"/>
      </c:lineChart>
      <c:catAx>
        <c:axId val="208324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207672"/>
        <c:crosses val="autoZero"/>
        <c:auto val="1"/>
        <c:lblAlgn val="ctr"/>
        <c:lblOffset val="100"/>
        <c:noMultiLvlLbl val="0"/>
      </c:catAx>
      <c:valAx>
        <c:axId val="-2077207672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241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  <c:pt idx="6">
                  <c:v>-2460.06</c:v>
                </c:pt>
                <c:pt idx="7">
                  <c:v>-3680.21</c:v>
                </c:pt>
                <c:pt idx="8">
                  <c:v>-2811.57</c:v>
                </c:pt>
                <c:pt idx="9">
                  <c:v>-2674.82</c:v>
                </c:pt>
                <c:pt idx="10">
                  <c:v>-2501.36</c:v>
                </c:pt>
                <c:pt idx="11">
                  <c:v>547.83</c:v>
                </c:pt>
                <c:pt idx="12">
                  <c:v>856.0</c:v>
                </c:pt>
                <c:pt idx="13">
                  <c:v>-1173.53</c:v>
                </c:pt>
                <c:pt idx="14">
                  <c:v>-1885.61</c:v>
                </c:pt>
                <c:pt idx="15">
                  <c:v>-4623.33</c:v>
                </c:pt>
                <c:pt idx="16">
                  <c:v>-7471.93</c:v>
                </c:pt>
                <c:pt idx="17">
                  <c:v>-1810.61</c:v>
                </c:pt>
                <c:pt idx="18">
                  <c:v>955.87</c:v>
                </c:pt>
                <c:pt idx="19">
                  <c:v>-884.4299999999999</c:v>
                </c:pt>
                <c:pt idx="20">
                  <c:v>39.85</c:v>
                </c:pt>
                <c:pt idx="21">
                  <c:v>1810.32</c:v>
                </c:pt>
                <c:pt idx="22">
                  <c:v>2327.89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6928920"/>
        <c:axId val="-2076418712"/>
      </c:barChart>
      <c:catAx>
        <c:axId val="-207692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418712"/>
        <c:crosses val="autoZero"/>
        <c:auto val="1"/>
        <c:lblAlgn val="ctr"/>
        <c:lblOffset val="100"/>
        <c:noMultiLvlLbl val="0"/>
      </c:catAx>
      <c:valAx>
        <c:axId val="-2076418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92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392088"/>
        <c:axId val="2083048408"/>
      </c:lineChart>
      <c:catAx>
        <c:axId val="-207639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048408"/>
        <c:crosses val="autoZero"/>
        <c:auto val="1"/>
        <c:lblAlgn val="ctr"/>
        <c:lblOffset val="100"/>
        <c:noMultiLvlLbl val="0"/>
      </c:catAx>
      <c:valAx>
        <c:axId val="2083048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392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224776"/>
        <c:axId val="-2076267496"/>
      </c:lineChart>
      <c:catAx>
        <c:axId val="-207722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67496"/>
        <c:crosses val="autoZero"/>
        <c:auto val="1"/>
        <c:lblAlgn val="ctr"/>
        <c:lblOffset val="100"/>
        <c:noMultiLvlLbl val="0"/>
      </c:catAx>
      <c:valAx>
        <c:axId val="-2076267496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224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  <c:pt idx="6">
                  <c:v>-3821.33</c:v>
                </c:pt>
                <c:pt idx="7">
                  <c:v>90.13</c:v>
                </c:pt>
                <c:pt idx="8">
                  <c:v>-2832.96</c:v>
                </c:pt>
                <c:pt idx="9">
                  <c:v>-258.34</c:v>
                </c:pt>
                <c:pt idx="10">
                  <c:v>-683.65</c:v>
                </c:pt>
                <c:pt idx="11">
                  <c:v>81.3</c:v>
                </c:pt>
                <c:pt idx="12">
                  <c:v>-185.81</c:v>
                </c:pt>
                <c:pt idx="13">
                  <c:v>-512.19</c:v>
                </c:pt>
                <c:pt idx="14">
                  <c:v>2500.31</c:v>
                </c:pt>
                <c:pt idx="15">
                  <c:v>739.88</c:v>
                </c:pt>
                <c:pt idx="16">
                  <c:v>-21.93</c:v>
                </c:pt>
                <c:pt idx="17">
                  <c:v>-2272.37</c:v>
                </c:pt>
                <c:pt idx="18">
                  <c:v>-3115.24</c:v>
                </c:pt>
                <c:pt idx="19">
                  <c:v>270.54</c:v>
                </c:pt>
                <c:pt idx="20">
                  <c:v>1806.75</c:v>
                </c:pt>
                <c:pt idx="21">
                  <c:v>-718.4299999999999</c:v>
                </c:pt>
                <c:pt idx="22">
                  <c:v>2572.65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275016"/>
        <c:axId val="1768278024"/>
      </c:barChart>
      <c:catAx>
        <c:axId val="1768275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278024"/>
        <c:crosses val="autoZero"/>
        <c:auto val="1"/>
        <c:lblAlgn val="ctr"/>
        <c:lblOffset val="100"/>
        <c:noMultiLvlLbl val="0"/>
      </c:catAx>
      <c:valAx>
        <c:axId val="1768278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275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654088"/>
        <c:axId val="1769251224"/>
      </c:lineChart>
      <c:catAx>
        <c:axId val="-210665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251224"/>
        <c:crosses val="autoZero"/>
        <c:auto val="1"/>
        <c:lblAlgn val="ctr"/>
        <c:lblOffset val="100"/>
        <c:tickLblSkip val="2"/>
        <c:noMultiLvlLbl val="0"/>
      </c:catAx>
      <c:valAx>
        <c:axId val="1769251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65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015640"/>
        <c:axId val="2133160008"/>
      </c:lineChart>
      <c:catAx>
        <c:axId val="176901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160008"/>
        <c:crosses val="autoZero"/>
        <c:auto val="1"/>
        <c:lblAlgn val="ctr"/>
        <c:lblOffset val="100"/>
        <c:tickLblSkip val="2"/>
        <c:noMultiLvlLbl val="0"/>
      </c:catAx>
      <c:valAx>
        <c:axId val="213316000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9015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  <c:pt idx="84">
                  <c:v>-20179.76</c:v>
                </c:pt>
                <c:pt idx="85">
                  <c:v>-5505.2</c:v>
                </c:pt>
                <c:pt idx="86">
                  <c:v>-15357.85</c:v>
                </c:pt>
                <c:pt idx="87">
                  <c:v>-4635.59</c:v>
                </c:pt>
                <c:pt idx="88">
                  <c:v>-610.17</c:v>
                </c:pt>
                <c:pt idx="89">
                  <c:v>10475.51</c:v>
                </c:pt>
                <c:pt idx="90">
                  <c:v>-659.42</c:v>
                </c:pt>
                <c:pt idx="91">
                  <c:v>4979.6</c:v>
                </c:pt>
                <c:pt idx="92">
                  <c:v>4399.61</c:v>
                </c:pt>
                <c:pt idx="93">
                  <c:v>-7902.31</c:v>
                </c:pt>
                <c:pt idx="94">
                  <c:v>174.42</c:v>
                </c:pt>
                <c:pt idx="95">
                  <c:v>-22468.53</c:v>
                </c:pt>
                <c:pt idx="96">
                  <c:v>-5319.14</c:v>
                </c:pt>
                <c:pt idx="97">
                  <c:v>6665.45</c:v>
                </c:pt>
                <c:pt idx="98">
                  <c:v>12372.82</c:v>
                </c:pt>
                <c:pt idx="99">
                  <c:v>-1025.57</c:v>
                </c:pt>
                <c:pt idx="100">
                  <c:v>146.85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663288"/>
        <c:axId val="1769666264"/>
      </c:barChart>
      <c:catAx>
        <c:axId val="176966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666264"/>
        <c:crosses val="autoZero"/>
        <c:auto val="1"/>
        <c:lblAlgn val="ctr"/>
        <c:lblOffset val="100"/>
        <c:tickLblSkip val="2"/>
        <c:noMultiLvlLbl val="0"/>
      </c:catAx>
      <c:valAx>
        <c:axId val="1769666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966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M15"/>
  <sheetViews>
    <sheetView topLeftCell="DB1" workbookViewId="0">
      <selection activeCell="DM7" sqref="DM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17">
      <c r="C2" s="1" t="s">
        <v>33</v>
      </c>
      <c r="D2" s="1" t="s">
        <v>7</v>
      </c>
      <c r="E2">
        <v>11.94</v>
      </c>
      <c r="F2">
        <f>E2*10000</f>
        <v>119400</v>
      </c>
    </row>
    <row r="3" spans="1:117">
      <c r="C3" s="1" t="s">
        <v>1</v>
      </c>
    </row>
    <row r="4" spans="1:1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</row>
    <row r="5" spans="1:117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</row>
    <row r="6" spans="1:117">
      <c r="B6" s="15">
        <f>SUM(D6:MI6)</f>
        <v>9504.6599999999962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</row>
    <row r="7" spans="1:117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</row>
    <row r="8" spans="1:117">
      <c r="A8" s="8">
        <f>B8/F2</f>
        <v>1.3208528849983383E-2</v>
      </c>
      <c r="B8" s="7">
        <f>SUM(D8:MI8)</f>
        <v>1577.0983446880159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" si="53">DM6/DM7</f>
        <v>-40.886194029850742</v>
      </c>
    </row>
    <row r="9" spans="1:117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</row>
    <row r="10" spans="1:117">
      <c r="B10">
        <f>B6/B8</f>
        <v>6.0266755285195757</v>
      </c>
      <c r="DF10" t="s">
        <v>82</v>
      </c>
    </row>
    <row r="12" spans="1:117">
      <c r="C12" s="17" t="s">
        <v>26</v>
      </c>
      <c r="D12" s="17" t="s">
        <v>27</v>
      </c>
    </row>
    <row r="13" spans="1:117">
      <c r="C13" s="10">
        <v>800</v>
      </c>
      <c r="D13" s="10">
        <v>14.318</v>
      </c>
    </row>
    <row r="14" spans="1:117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17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J14"/>
  <sheetViews>
    <sheetView topLeftCell="DU1" workbookViewId="0">
      <selection activeCell="EJ7" sqref="EJ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40">
      <c r="C2" s="1" t="s">
        <v>8</v>
      </c>
      <c r="D2" s="1" t="s">
        <v>7</v>
      </c>
      <c r="E2">
        <v>220.39</v>
      </c>
      <c r="F2">
        <f>E2*10000</f>
        <v>2203900</v>
      </c>
    </row>
    <row r="3" spans="1:140">
      <c r="C3" s="1" t="s">
        <v>1</v>
      </c>
    </row>
    <row r="4" spans="1:1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</row>
    <row r="5" spans="1:1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</row>
    <row r="6" spans="1:140">
      <c r="B6" s="15">
        <f>SUM(D6:MI6)</f>
        <v>-110056.12999999993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</row>
    <row r="7" spans="1:140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</row>
    <row r="8" spans="1:140">
      <c r="A8" s="8">
        <f>B8/F2</f>
        <v>-1.9640644882420448E-2</v>
      </c>
      <c r="B8" s="7">
        <f>SUM(D8:MI8)</f>
        <v>-43286.017256366424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" si="64">EJ6/EJ7</f>
        <v>-86.175213675213683</v>
      </c>
    </row>
    <row r="9" spans="1:140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</row>
    <row r="10" spans="1:140">
      <c r="T10" s="22" t="s">
        <v>49</v>
      </c>
    </row>
    <row r="13" spans="1:140">
      <c r="C13" s="1" t="s">
        <v>26</v>
      </c>
      <c r="D13" s="1" t="s">
        <v>27</v>
      </c>
      <c r="E13" s="1" t="s">
        <v>47</v>
      </c>
    </row>
    <row r="14" spans="1:140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J15"/>
  <sheetViews>
    <sheetView topLeftCell="DU1" workbookViewId="0">
      <selection activeCell="EJ7" sqref="EJ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40">
      <c r="C2" s="1" t="s">
        <v>9</v>
      </c>
      <c r="D2" s="1" t="s">
        <v>7</v>
      </c>
      <c r="E2">
        <v>9.6</v>
      </c>
      <c r="F2">
        <f>E2*10000</f>
        <v>96000</v>
      </c>
    </row>
    <row r="3" spans="1:140">
      <c r="C3" s="1" t="s">
        <v>1</v>
      </c>
    </row>
    <row r="4" spans="1:1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</row>
    <row r="5" spans="1:1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</row>
    <row r="6" spans="1:140">
      <c r="B6" s="15">
        <f>SUM(D6:MI6)</f>
        <v>-49278.869999999988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</row>
    <row r="7" spans="1:14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</row>
    <row r="8" spans="1:140">
      <c r="A8" s="8">
        <f>B8/F2</f>
        <v>-8.2999305643729843E-2</v>
      </c>
      <c r="B8" s="7">
        <f>SUM(D8:MI8)</f>
        <v>-7967.9333417980642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</row>
    <row r="9" spans="1:140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</row>
    <row r="12" spans="1:140">
      <c r="C12" s="1" t="s">
        <v>26</v>
      </c>
      <c r="D12" s="1" t="s">
        <v>27</v>
      </c>
      <c r="E12" s="1" t="s">
        <v>30</v>
      </c>
    </row>
    <row r="13" spans="1:140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40">
      <c r="C14" s="12"/>
      <c r="D14" s="13"/>
      <c r="E14" s="13"/>
    </row>
    <row r="15" spans="1:140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V15"/>
  <sheetViews>
    <sheetView topLeftCell="DD1" workbookViewId="0">
      <selection activeCell="DV7" sqref="DV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26">
      <c r="C2" s="1" t="s">
        <v>15</v>
      </c>
      <c r="D2" s="1" t="s">
        <v>7</v>
      </c>
      <c r="E2">
        <v>3.89</v>
      </c>
      <c r="F2">
        <f>E2*10000</f>
        <v>38900</v>
      </c>
    </row>
    <row r="3" spans="1:126">
      <c r="C3" s="1" t="s">
        <v>1</v>
      </c>
    </row>
    <row r="4" spans="1:1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</row>
    <row r="5" spans="1:1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</row>
    <row r="6" spans="1:126">
      <c r="B6" s="15">
        <f>SUM(D6:MI6)</f>
        <v>-4884.079999999999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</row>
    <row r="7" spans="1:126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</row>
    <row r="8" spans="1:126">
      <c r="A8" s="8">
        <f>B8/F2</f>
        <v>-1.5364253461623881E-2</v>
      </c>
      <c r="B8" s="7">
        <f>SUM(D8:MI8)</f>
        <v>-597.669459657169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" si="59">DV6/DV7</f>
        <v>0.69295774647887332</v>
      </c>
    </row>
    <row r="9" spans="1:126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</row>
    <row r="10" spans="1:126">
      <c r="CD10" s="1" t="s">
        <v>76</v>
      </c>
    </row>
    <row r="14" spans="1:126">
      <c r="C14" s="1" t="s">
        <v>26</v>
      </c>
      <c r="D14" s="17" t="s">
        <v>27</v>
      </c>
      <c r="E14" s="1" t="s">
        <v>30</v>
      </c>
    </row>
    <row r="15" spans="1:126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J18"/>
  <sheetViews>
    <sheetView topLeftCell="DU1" workbookViewId="0">
      <selection activeCell="EJ7" sqref="EJ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4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40">
      <c r="C3" s="1" t="s">
        <v>1</v>
      </c>
    </row>
    <row r="4" spans="1:1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</row>
    <row r="5" spans="1:1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</row>
    <row r="6" spans="1:140">
      <c r="B6" s="15">
        <f>SUM(D6:MI6)</f>
        <v>-60218.130000000041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</row>
    <row r="7" spans="1:14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</row>
    <row r="8" spans="1:140">
      <c r="A8" s="8">
        <f>B8/F2</f>
        <v>-2.057498022975212E-2</v>
      </c>
      <c r="B8" s="7">
        <f>SUM(D8:MI8)</f>
        <v>-16320.074318239378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>EG6/EG7</f>
        <v>-69.381703470031553</v>
      </c>
      <c r="EH8">
        <f>EH6/EH7</f>
        <v>-75.819047619047623</v>
      </c>
      <c r="EI8">
        <f>EI6/EI7</f>
        <v>-95.317460317460316</v>
      </c>
      <c r="EJ8">
        <f>EJ6/EJ7</f>
        <v>39.723270440251568</v>
      </c>
    </row>
    <row r="9" spans="1:140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</row>
    <row r="14" spans="1:140">
      <c r="C14" s="1" t="s">
        <v>26</v>
      </c>
      <c r="D14" s="1" t="s">
        <v>27</v>
      </c>
      <c r="E14" s="1" t="s">
        <v>30</v>
      </c>
    </row>
    <row r="15" spans="1:140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40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J15"/>
  <sheetViews>
    <sheetView topLeftCell="DS1" workbookViewId="0">
      <selection activeCell="EJ7" sqref="EJ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40">
      <c r="C2" s="1" t="s">
        <v>14</v>
      </c>
      <c r="D2" s="1" t="s">
        <v>7</v>
      </c>
      <c r="E2">
        <v>19.88</v>
      </c>
      <c r="F2">
        <f>E2*10000</f>
        <v>198800</v>
      </c>
    </row>
    <row r="3" spans="1:140">
      <c r="C3" s="1" t="s">
        <v>1</v>
      </c>
    </row>
    <row r="4" spans="1:1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</row>
    <row r="5" spans="1:1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</row>
    <row r="6" spans="1:140">
      <c r="B6" s="15">
        <f>SUM(D6:MI6)</f>
        <v>-20428.039999999994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</row>
    <row r="7" spans="1:140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</row>
    <row r="8" spans="1:140">
      <c r="A8" s="8">
        <f>B8/F2</f>
        <v>-2.2691718534815105E-2</v>
      </c>
      <c r="B8" s="7">
        <f>SUM(D8:MI8)</f>
        <v>-4511.113644721243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" si="64">EJ6/EJ7</f>
        <v>-8.0120481927710845</v>
      </c>
    </row>
    <row r="9" spans="1:140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</row>
    <row r="10" spans="1:140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40">
      <c r="C13" s="17" t="s">
        <v>26</v>
      </c>
      <c r="D13" s="17" t="s">
        <v>27</v>
      </c>
      <c r="E13" s="1" t="s">
        <v>35</v>
      </c>
    </row>
    <row r="14" spans="1:140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40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J14"/>
  <sheetViews>
    <sheetView topLeftCell="DS1" workbookViewId="0">
      <selection activeCell="EJ7" sqref="EJ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40">
      <c r="C2" s="1" t="s">
        <v>16</v>
      </c>
      <c r="D2" s="1" t="s">
        <v>7</v>
      </c>
      <c r="E2">
        <v>178.53</v>
      </c>
      <c r="F2">
        <f>E2*10000</f>
        <v>1785300</v>
      </c>
    </row>
    <row r="3" spans="1:140">
      <c r="C3" s="1" t="s">
        <v>1</v>
      </c>
    </row>
    <row r="4" spans="1:1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</row>
    <row r="5" spans="1:1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</row>
    <row r="6" spans="1:140">
      <c r="B6" s="15">
        <f>SUM(D6:MI6)</f>
        <v>-11432.589999999995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</row>
    <row r="7" spans="1:14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</row>
    <row r="8" spans="1:140">
      <c r="A8" s="8">
        <f>B8/F2</f>
        <v>-2.254802628034379E-3</v>
      </c>
      <c r="B8" s="7">
        <f>SUM(D8:MI8)</f>
        <v>-4025.4991318297766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" si="64">EJ6/EJ7</f>
        <v>-43.487980769230766</v>
      </c>
    </row>
    <row r="9" spans="1:140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</row>
    <row r="10" spans="1:140">
      <c r="B10">
        <f>B6/B8</f>
        <v>2.8400428432842193</v>
      </c>
      <c r="U10" s="1" t="s">
        <v>51</v>
      </c>
      <c r="V10" s="1" t="s">
        <v>41</v>
      </c>
    </row>
    <row r="12" spans="1:140">
      <c r="C12" s="1" t="s">
        <v>26</v>
      </c>
      <c r="D12" s="1" t="s">
        <v>27</v>
      </c>
    </row>
    <row r="13" spans="1:140">
      <c r="C13">
        <v>800</v>
      </c>
      <c r="D13">
        <v>9.1660000000000004</v>
      </c>
    </row>
    <row r="14" spans="1:140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F1" workbookViewId="0">
      <selection activeCell="DT23" sqref="DT23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J14"/>
  <sheetViews>
    <sheetView topLeftCell="DT1" workbookViewId="0">
      <selection activeCell="EJ7" sqref="EJ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40">
      <c r="C2" s="1" t="s">
        <v>19</v>
      </c>
      <c r="D2" s="1" t="s">
        <v>7</v>
      </c>
      <c r="E2">
        <v>19.34</v>
      </c>
      <c r="F2">
        <f>E2*10000</f>
        <v>193400</v>
      </c>
    </row>
    <row r="3" spans="1:140">
      <c r="C3" s="1" t="s">
        <v>1</v>
      </c>
    </row>
    <row r="4" spans="1:1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</row>
    <row r="5" spans="1:1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</row>
    <row r="6" spans="1:140">
      <c r="B6" s="15">
        <f>SUM(D6:MI6)</f>
        <v>-19292.829999999991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</row>
    <row r="7" spans="1:14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</row>
    <row r="8" spans="1:140">
      <c r="A8" s="8">
        <f>B8/F2</f>
        <v>-3.5308284031600516E-2</v>
      </c>
      <c r="B8" s="7">
        <f>SUM(D8:MI8)</f>
        <v>-6828.6221317115396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" si="64">EJ6/EJ7</f>
        <v>-71.25</v>
      </c>
    </row>
    <row r="9" spans="1:140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</row>
    <row r="10" spans="1:140">
      <c r="DY10" s="1" t="s">
        <v>41</v>
      </c>
    </row>
    <row r="12" spans="1:140">
      <c r="C12" s="17" t="s">
        <v>26</v>
      </c>
      <c r="D12" s="17" t="s">
        <v>27</v>
      </c>
    </row>
    <row r="13" spans="1:140">
      <c r="C13" s="10">
        <v>600</v>
      </c>
      <c r="D13" s="10">
        <v>7.2480000000000002</v>
      </c>
    </row>
    <row r="14" spans="1:140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J14"/>
  <sheetViews>
    <sheetView topLeftCell="DS1" workbookViewId="0">
      <selection activeCell="EJ7" sqref="EJ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40">
      <c r="C2" s="1" t="s">
        <v>21</v>
      </c>
      <c r="D2" s="1" t="s">
        <v>7</v>
      </c>
      <c r="E2">
        <v>5.4</v>
      </c>
      <c r="F2">
        <f>E2*10000</f>
        <v>54000</v>
      </c>
    </row>
    <row r="3" spans="1:140">
      <c r="C3" s="1" t="s">
        <v>1</v>
      </c>
    </row>
    <row r="4" spans="1:1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</row>
    <row r="5" spans="1:1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</row>
    <row r="6" spans="1:140">
      <c r="B6" s="15">
        <f>SUM(D6:MI6)</f>
        <v>-6319.0600000000031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</row>
    <row r="7" spans="1:14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</row>
    <row r="8" spans="1:140">
      <c r="A8" s="8">
        <f>B8/F2</f>
        <v>-2.0924753275208513E-2</v>
      </c>
      <c r="B8" s="7">
        <f>SUM(D8:MI8)</f>
        <v>-1129.9366768612597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" si="64">EJ6/EJ7</f>
        <v>7.4784482758620703</v>
      </c>
    </row>
    <row r="9" spans="1:140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</row>
    <row r="12" spans="1:140">
      <c r="C12" s="17" t="s">
        <v>26</v>
      </c>
      <c r="D12" s="17" t="s">
        <v>27</v>
      </c>
    </row>
    <row r="13" spans="1:140">
      <c r="C13" s="10">
        <v>300</v>
      </c>
      <c r="D13" s="10">
        <v>8.4870000000000001</v>
      </c>
    </row>
    <row r="14" spans="1:140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V13"/>
  <sheetViews>
    <sheetView topLeftCell="DC1" workbookViewId="0">
      <selection activeCell="DV7" sqref="DV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26">
      <c r="C2" s="1" t="s">
        <v>53</v>
      </c>
      <c r="D2" s="1" t="s">
        <v>7</v>
      </c>
      <c r="E2">
        <v>12.56</v>
      </c>
      <c r="F2">
        <f>E2*10000</f>
        <v>125600</v>
      </c>
    </row>
    <row r="3" spans="1:126">
      <c r="C3" s="1" t="s">
        <v>1</v>
      </c>
    </row>
    <row r="4" spans="1:1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</row>
    <row r="5" spans="1:126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</row>
    <row r="6" spans="1:126">
      <c r="B6" s="15">
        <f>SUM(D6:MI6)</f>
        <v>477882.85000000027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</row>
    <row r="7" spans="1:126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</row>
    <row r="8" spans="1:126">
      <c r="A8" s="8">
        <f>B8/F2</f>
        <v>6.4466233627523857E-3</v>
      </c>
      <c r="B8" s="7">
        <f>SUM(D8:MI8)</f>
        <v>809.69589436169963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" si="57">DV6/DV7</f>
        <v>0.10326344220755715</v>
      </c>
    </row>
    <row r="9" spans="1:126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</row>
    <row r="10" spans="1:126">
      <c r="B10">
        <f>B6/B8</f>
        <v>590.20041144796141</v>
      </c>
    </row>
    <row r="12" spans="1:126">
      <c r="C12" s="17" t="s">
        <v>26</v>
      </c>
      <c r="D12" s="17" t="s">
        <v>27</v>
      </c>
    </row>
    <row r="13" spans="1:126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J17"/>
  <sheetViews>
    <sheetView topLeftCell="DU1" workbookViewId="0">
      <selection activeCell="DX39" sqref="DX39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40">
      <c r="C2" s="1" t="s">
        <v>18</v>
      </c>
      <c r="D2" s="1" t="s">
        <v>7</v>
      </c>
      <c r="E2">
        <v>295.52</v>
      </c>
      <c r="F2">
        <f>E2*10000</f>
        <v>2955200</v>
      </c>
    </row>
    <row r="3" spans="1:140">
      <c r="C3" s="1" t="s">
        <v>1</v>
      </c>
    </row>
    <row r="4" spans="1:1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</row>
    <row r="5" spans="1:1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</row>
    <row r="6" spans="1:140">
      <c r="B6" s="15">
        <f>SUM(D6:MI6)</f>
        <v>189031.40999999997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</row>
    <row r="7" spans="1:140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</row>
    <row r="8" spans="1:140">
      <c r="A8" s="8">
        <f>B8/F2</f>
        <v>7.5041570020042822E-3</v>
      </c>
      <c r="B8" s="7">
        <f>SUM(D8:MI8)</f>
        <v>22176.284772323055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" si="64">EJ6/EJ7</f>
        <v>19.231764705882352</v>
      </c>
    </row>
    <row r="9" spans="1:140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</row>
    <row r="10" spans="1:140">
      <c r="B10">
        <f>B6/B8</f>
        <v>8.5240342077460696</v>
      </c>
      <c r="AJ10" t="s">
        <v>65</v>
      </c>
    </row>
    <row r="12" spans="1:140">
      <c r="C12" s="17" t="s">
        <v>26</v>
      </c>
      <c r="D12" s="17" t="s">
        <v>27</v>
      </c>
      <c r="E12" s="1" t="s">
        <v>30</v>
      </c>
    </row>
    <row r="13" spans="1:140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40">
      <c r="A14" s="1" t="s">
        <v>29</v>
      </c>
      <c r="B14" s="16">
        <v>43040</v>
      </c>
      <c r="C14">
        <v>1700</v>
      </c>
      <c r="D14">
        <v>8.23</v>
      </c>
    </row>
    <row r="15" spans="1:140">
      <c r="A15" s="1" t="s">
        <v>29</v>
      </c>
      <c r="B15" s="16">
        <v>43054</v>
      </c>
      <c r="C15">
        <v>2400</v>
      </c>
      <c r="D15">
        <v>8.34</v>
      </c>
    </row>
    <row r="16" spans="1:140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Q13"/>
  <sheetViews>
    <sheetView topLeftCell="DA1" workbookViewId="0">
      <selection activeCell="DQ7" sqref="DQ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21">
      <c r="C2" s="1" t="s">
        <v>58</v>
      </c>
      <c r="D2" s="1" t="s">
        <v>7</v>
      </c>
      <c r="E2">
        <v>7.83</v>
      </c>
      <c r="F2">
        <f>E2*10000</f>
        <v>78300</v>
      </c>
    </row>
    <row r="3" spans="1:121">
      <c r="C3" s="1" t="s">
        <v>1</v>
      </c>
    </row>
    <row r="4" spans="1:1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</row>
    <row r="5" spans="1:12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</row>
    <row r="6" spans="1:121">
      <c r="B6" s="15">
        <f>SUM(D6:MI6)</f>
        <v>-2739.3299999999986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</row>
    <row r="7" spans="1:12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</row>
    <row r="8" spans="1:121">
      <c r="A8" s="8">
        <f>B8/F2</f>
        <v>-3.4145250236080338E-3</v>
      </c>
      <c r="B8" s="7">
        <f>SUM(D8:MI8)</f>
        <v>-267.35730934850903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" si="55">DQ6/DQ7</f>
        <v>156.90653085680046</v>
      </c>
    </row>
    <row r="9" spans="1:121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</row>
    <row r="12" spans="1:121">
      <c r="C12" s="17" t="s">
        <v>26</v>
      </c>
      <c r="D12" s="17" t="s">
        <v>27</v>
      </c>
    </row>
    <row r="13" spans="1:1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O1" workbookViewId="0">
      <selection activeCell="Z7" sqref="Z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2"/>
      <c r="AB5" s="2"/>
      <c r="AC5" s="2"/>
      <c r="AD5" s="2"/>
      <c r="AE5" s="2"/>
      <c r="AF5" s="2"/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-39296.879999999997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-9.5843327393358314E-3</v>
      </c>
      <c r="B8" s="7">
        <f>SUM(D8:MI8)</f>
        <v>-626.81536115256336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abSelected="1" topLeftCell="L1" workbookViewId="0">
      <selection activeCell="Z7" sqref="Z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2"/>
      <c r="AB5" s="2"/>
      <c r="AC5" s="2"/>
      <c r="AD5" s="2"/>
      <c r="AE5" s="2"/>
      <c r="AF5" s="2"/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-13806.680000000002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-1.3931232585769776E-3</v>
      </c>
      <c r="B8" s="7">
        <f>SUM(D8:MI8)</f>
        <v>-145.02413121786336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5"/>
  <sheetViews>
    <sheetView topLeftCell="CI1" workbookViewId="0">
      <selection activeCell="CZ5" sqref="CZ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04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04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04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</row>
    <row r="5" spans="1:104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</row>
    <row r="6" spans="1:104">
      <c r="A6" s="10"/>
      <c r="B6" s="34">
        <f>SUM(D6:MI6)</f>
        <v>-19873.449999999972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</row>
    <row r="7" spans="1:104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</row>
    <row r="8" spans="1:104">
      <c r="A8" s="8">
        <f>B8/F2</f>
        <v>-4.9467840346110374E-4</v>
      </c>
      <c r="B8" s="7">
        <f>SUM(D8:MI8)</f>
        <v>-312.04313690326427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" si="46">CZ6/CZ7</f>
        <v>2.6129893238434163</v>
      </c>
    </row>
    <row r="9" spans="1:104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</row>
    <row r="10" spans="1:104">
      <c r="A10" s="10"/>
      <c r="B10" s="10">
        <f>B6/B8</f>
        <v>63.688149648876561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04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04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04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04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04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04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15"/>
  <sheetViews>
    <sheetView topLeftCell="BP1" workbookViewId="0">
      <selection activeCell="CD7" sqref="CD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</row>
    <row r="6" spans="1:82">
      <c r="B6" s="15">
        <f>SUM(D6:MI6)</f>
        <v>99104.540000000037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</row>
    <row r="8" spans="1:82">
      <c r="A8" s="8">
        <f>B8/F2</f>
        <v>9.0376605073859029E-2</v>
      </c>
      <c r="B8" s="7">
        <f>SUM(D8:MI8)</f>
        <v>5178.5794707321229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</row>
    <row r="9" spans="1:82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</row>
    <row r="10" spans="1:82">
      <c r="B10" s="10">
        <f>B6/B8</f>
        <v>19.137398694006933</v>
      </c>
      <c r="CC10" s="1" t="s">
        <v>75</v>
      </c>
      <c r="CD10" s="1" t="s">
        <v>83</v>
      </c>
    </row>
    <row r="12" spans="1:82">
      <c r="C12" s="1" t="s">
        <v>26</v>
      </c>
      <c r="D12" s="1" t="s">
        <v>27</v>
      </c>
      <c r="E12" s="1" t="s">
        <v>28</v>
      </c>
    </row>
    <row r="13" spans="1:82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29</v>
      </c>
      <c r="B14" s="11">
        <v>42999</v>
      </c>
      <c r="C14">
        <v>1000</v>
      </c>
      <c r="D14">
        <v>18.510000000000002</v>
      </c>
    </row>
    <row r="15" spans="1:82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J19"/>
  <sheetViews>
    <sheetView topLeftCell="DV1" workbookViewId="0">
      <selection activeCell="EJ7" sqref="EJ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40">
      <c r="C2" s="1" t="s">
        <v>20</v>
      </c>
      <c r="D2" s="1" t="s">
        <v>7</v>
      </c>
      <c r="E2">
        <v>16.73</v>
      </c>
      <c r="F2">
        <f>E2*10000</f>
        <v>167300</v>
      </c>
    </row>
    <row r="3" spans="1:140">
      <c r="C3" s="1" t="s">
        <v>1</v>
      </c>
    </row>
    <row r="4" spans="1:1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</row>
    <row r="5" spans="1:1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</row>
    <row r="6" spans="1:140">
      <c r="B6" s="15">
        <f>SUM(D6:MI6)</f>
        <v>2709.20999999999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</row>
    <row r="7" spans="1:140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</row>
    <row r="8" spans="1:140">
      <c r="A8" s="8">
        <f>B8/F2</f>
        <v>3.6623332943713717E-3</v>
      </c>
      <c r="B8" s="7">
        <f>SUM(D8:MI8)</f>
        <v>612.70836014833048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" si="65">EJ6/EJ7</f>
        <v>48.012631578947371</v>
      </c>
    </row>
    <row r="9" spans="1:140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</row>
    <row r="10" spans="1:140">
      <c r="B10" s="10">
        <f>B6/B8</f>
        <v>4.4216958282470928</v>
      </c>
    </row>
    <row r="12" spans="1:140">
      <c r="C12" s="17" t="s">
        <v>26</v>
      </c>
      <c r="D12" s="17" t="s">
        <v>27</v>
      </c>
    </row>
    <row r="13" spans="1:140">
      <c r="C13" s="10">
        <v>400</v>
      </c>
      <c r="D13" s="10">
        <v>8.4030000000000005</v>
      </c>
    </row>
    <row r="14" spans="1:140">
      <c r="A14" s="1" t="s">
        <v>29</v>
      </c>
      <c r="B14" s="23">
        <v>42991</v>
      </c>
      <c r="C14">
        <v>2000</v>
      </c>
      <c r="D14">
        <v>4.75</v>
      </c>
    </row>
    <row r="15" spans="1:140">
      <c r="A15" s="1" t="s">
        <v>29</v>
      </c>
      <c r="B15" s="11">
        <v>42993</v>
      </c>
      <c r="C15">
        <v>2000</v>
      </c>
      <c r="D15">
        <v>4.71</v>
      </c>
    </row>
    <row r="16" spans="1:140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J17"/>
  <sheetViews>
    <sheetView topLeftCell="DS1" workbookViewId="0">
      <selection activeCell="EJ7" sqref="EJ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40">
      <c r="C2" s="1" t="s">
        <v>10</v>
      </c>
      <c r="D2" s="1" t="s">
        <v>7</v>
      </c>
      <c r="E2">
        <v>955.58</v>
      </c>
      <c r="F2">
        <f>E2*10000</f>
        <v>9555800</v>
      </c>
    </row>
    <row r="3" spans="1:140">
      <c r="C3" s="1" t="s">
        <v>1</v>
      </c>
    </row>
    <row r="4" spans="1:1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</row>
    <row r="5" spans="1:1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</row>
    <row r="6" spans="1:140">
      <c r="B6" s="15">
        <f>SUM(D6:MI6)</f>
        <v>82336.639999999985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</row>
    <row r="7" spans="1:140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</row>
    <row r="8" spans="1:140">
      <c r="A8" s="8">
        <f>B8/F2</f>
        <v>1.5946613129047074E-3</v>
      </c>
      <c r="B8" s="7">
        <f>SUM(D8:MI8)</f>
        <v>15238.264573854804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</row>
    <row r="9" spans="1:140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</row>
    <row r="10" spans="1:140">
      <c r="B10" s="10">
        <f>B6/B8</f>
        <v>5.4032819551689535</v>
      </c>
    </row>
    <row r="12" spans="1:140">
      <c r="C12" s="17" t="s">
        <v>26</v>
      </c>
      <c r="D12" s="17" t="s">
        <v>27</v>
      </c>
    </row>
    <row r="13" spans="1:140">
      <c r="C13" s="10">
        <v>1000</v>
      </c>
      <c r="D13" s="10">
        <v>7.5910000000000002</v>
      </c>
    </row>
    <row r="14" spans="1:140">
      <c r="C14">
        <v>900</v>
      </c>
      <c r="D14">
        <v>5.9</v>
      </c>
    </row>
    <row r="15" spans="1:140">
      <c r="A15" s="1" t="s">
        <v>28</v>
      </c>
      <c r="B15" s="38">
        <v>11232</v>
      </c>
      <c r="C15">
        <v>1900</v>
      </c>
      <c r="D15">
        <v>6</v>
      </c>
    </row>
    <row r="16" spans="1:140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EJ17"/>
  <sheetViews>
    <sheetView topLeftCell="EA1" workbookViewId="0">
      <selection activeCell="EJ7" sqref="EJ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40">
      <c r="C2" s="1" t="s">
        <v>17</v>
      </c>
      <c r="D2" s="1" t="s">
        <v>7</v>
      </c>
      <c r="E2">
        <v>220.9</v>
      </c>
      <c r="F2">
        <f>E2*10000</f>
        <v>2209000</v>
      </c>
    </row>
    <row r="3" spans="1:140">
      <c r="C3" s="1" t="s">
        <v>1</v>
      </c>
    </row>
    <row r="4" spans="1:1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</row>
    <row r="5" spans="1:1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</row>
    <row r="6" spans="1:140">
      <c r="B6" s="15">
        <f>SUM(D6:MI6)</f>
        <v>196219.68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</row>
    <row r="7" spans="1:140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</row>
    <row r="8" spans="1:140">
      <c r="A8" s="8">
        <f>B8/F2</f>
        <v>1.006058912011951E-2</v>
      </c>
      <c r="B8" s="7">
        <f>SUM(D8:MI8)</f>
        <v>22223.841366343997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" si="64">EJ6/EJ7</f>
        <v>-7.6265560165975099</v>
      </c>
    </row>
    <row r="9" spans="1:140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</row>
    <row r="10" spans="1:140">
      <c r="B10" s="10">
        <f>B6/B8</f>
        <v>8.8292422882912138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40">
      <c r="AB11" s="1" t="s">
        <v>61</v>
      </c>
    </row>
    <row r="13" spans="1:140">
      <c r="C13" s="17" t="s">
        <v>26</v>
      </c>
      <c r="D13" s="17" t="s">
        <v>27</v>
      </c>
      <c r="E13" s="1" t="s">
        <v>28</v>
      </c>
    </row>
    <row r="14" spans="1:140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40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40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EJ20"/>
  <sheetViews>
    <sheetView topLeftCell="DZ1" workbookViewId="0">
      <selection activeCell="EJ7" sqref="EJ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40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40">
      <c r="C3" s="1" t="s">
        <v>1</v>
      </c>
    </row>
    <row r="4" spans="1:1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</row>
    <row r="5" spans="1:1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</row>
    <row r="6" spans="1:140">
      <c r="B6" s="15">
        <f>SUM(D6:MI6)</f>
        <v>16413.500000000015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</row>
    <row r="7" spans="1:14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</row>
    <row r="8" spans="1:140">
      <c r="A8" s="8">
        <f>B8/F2</f>
        <v>1.5487191332797981E-2</v>
      </c>
      <c r="B8" s="7">
        <f>SUM(D8:MI8)</f>
        <v>1466.6370192159688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" si="64">EJ6/EJ7</f>
        <v>291.13473564525299</v>
      </c>
    </row>
    <row r="9" spans="1:140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</row>
    <row r="10" spans="1:140">
      <c r="B10">
        <f>B6/B8</f>
        <v>11.191248949091918</v>
      </c>
    </row>
    <row r="16" spans="1:140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J14"/>
  <sheetViews>
    <sheetView topLeftCell="DV1" workbookViewId="0">
      <selection activeCell="EJ7" sqref="EJ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40">
      <c r="C2" s="1" t="s">
        <v>11</v>
      </c>
      <c r="D2" s="1" t="s">
        <v>7</v>
      </c>
      <c r="E2">
        <v>4.05</v>
      </c>
      <c r="F2">
        <f>E2*10000</f>
        <v>40500</v>
      </c>
    </row>
    <row r="3" spans="1:140">
      <c r="C3" s="1" t="s">
        <v>1</v>
      </c>
    </row>
    <row r="4" spans="1:140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</row>
    <row r="5" spans="1:1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</row>
    <row r="6" spans="1:140" s="27" customFormat="1">
      <c r="B6" s="28">
        <f>SUM(D6:MI6)</f>
        <v>-15347.159999999989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</row>
    <row r="7" spans="1:140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</row>
    <row r="8" spans="1:140">
      <c r="A8" s="8">
        <f>B8/F2</f>
        <v>-3.0563788476721965E-2</v>
      </c>
      <c r="B8" s="7">
        <f>SUM(D8:MI8)</f>
        <v>-1237.8334333072396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" si="64">EJ6/EJ7</f>
        <v>7.435964912280701</v>
      </c>
    </row>
    <row r="9" spans="1:140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</row>
    <row r="10" spans="1:140">
      <c r="B10" s="10">
        <f>B6/B8</f>
        <v>12.398404815254903</v>
      </c>
    </row>
    <row r="12" spans="1:140">
      <c r="C12" s="17" t="s">
        <v>26</v>
      </c>
      <c r="D12" s="17" t="s">
        <v>27</v>
      </c>
    </row>
    <row r="13" spans="1:140">
      <c r="C13" s="10">
        <v>300</v>
      </c>
      <c r="D13" s="10">
        <v>27.286999999999999</v>
      </c>
    </row>
    <row r="14" spans="1:140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普邦股份</vt:lpstr>
      <vt:lpstr>民生银行</vt:lpstr>
      <vt:lpstr>美的集团</vt:lpstr>
      <vt:lpstr>达华智能</vt:lpstr>
      <vt:lpstr>沪电股份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东阿阿胶</vt:lpstr>
      <vt:lpstr>云南白药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2018-03-06T12:43:58Z</dcterms:modified>
</cp:coreProperties>
</file>