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20" yWindow="20" windowWidth="25600" windowHeight="16060" tabRatio="996" activeTab="12"/>
  </bookViews>
  <sheets>
    <sheet name="达华智能" sheetId="1" r:id="rId1"/>
    <sheet name="沪电股份" sheetId="15" r:id="rId2"/>
    <sheet name="宝钢股份" sheetId="12" r:id="rId3"/>
    <sheet name="浙江医药" sheetId="7" r:id="rId4"/>
    <sheet name="美的集团" sheetId="21" r:id="rId5"/>
    <sheet name="远大控股" sheetId="6" r:id="rId6"/>
    <sheet name="民生银行" sheetId="13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8" i="20" l="1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6" i="21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3"/>
  <c r="B8" i="10"/>
  <c r="B8" i="9"/>
  <c r="B8" i="8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4"/>
  <c r="B6" i="13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<sst xmlns="http://schemas.openxmlformats.org/spreadsheetml/2006/main" count="287" uniqueCount="72">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</sst>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7" fillId="0" borderId="0" xfId="0" applyFont="1" applyFill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534024"/>
        <c:axId val="-2029531016"/>
      </c:lineChart>
      <c:catAx>
        <c:axId val="-202953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531016"/>
        <c:crosses val="autoZero"/>
        <c:auto val="1"/>
        <c:lblAlgn val="ctr"/>
        <c:lblOffset val="100"/>
        <c:noMultiLvlLbl val="0"/>
      </c:catAx>
      <c:valAx>
        <c:axId val="-2029531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534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050568"/>
        <c:axId val="-2033047560"/>
      </c:lineChart>
      <c:catAx>
        <c:axId val="-203305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047560"/>
        <c:crosses val="autoZero"/>
        <c:auto val="1"/>
        <c:lblAlgn val="ctr"/>
        <c:lblOffset val="100"/>
        <c:noMultiLvlLbl val="0"/>
      </c:catAx>
      <c:valAx>
        <c:axId val="-2033047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3050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191560"/>
        <c:axId val="-2032188552"/>
      </c:lineChart>
      <c:catAx>
        <c:axId val="-203219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188552"/>
        <c:crosses val="autoZero"/>
        <c:auto val="1"/>
        <c:lblAlgn val="ctr"/>
        <c:lblOffset val="100"/>
        <c:noMultiLvlLbl val="0"/>
      </c:catAx>
      <c:valAx>
        <c:axId val="-20321885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2191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浙江医药!$D$6:$BI$6</c:f>
              <c:numCache>
                <c:formatCode>[Red]0.00;[Green]\-0.00</c:formatCode>
                <c:ptCount val="58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406232"/>
        <c:axId val="-2029403224"/>
      </c:barChart>
      <c:catAx>
        <c:axId val="-202940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403224"/>
        <c:crosses val="autoZero"/>
        <c:auto val="1"/>
        <c:lblAlgn val="ctr"/>
        <c:lblOffset val="100"/>
        <c:noMultiLvlLbl val="0"/>
      </c:catAx>
      <c:valAx>
        <c:axId val="-2029403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406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98808"/>
        <c:axId val="-2026095864"/>
      </c:lineChart>
      <c:catAx>
        <c:axId val="-202609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95864"/>
        <c:crosses val="autoZero"/>
        <c:auto val="1"/>
        <c:lblAlgn val="ctr"/>
        <c:lblOffset val="100"/>
        <c:noMultiLvlLbl val="0"/>
      </c:catAx>
      <c:valAx>
        <c:axId val="-2026095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98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690776"/>
        <c:axId val="-2026687832"/>
      </c:lineChart>
      <c:catAx>
        <c:axId val="-202669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87832"/>
        <c:crosses val="autoZero"/>
        <c:auto val="1"/>
        <c:lblAlgn val="ctr"/>
        <c:lblOffset val="100"/>
        <c:noMultiLvlLbl val="0"/>
      </c:catAx>
      <c:valAx>
        <c:axId val="-2026687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690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6393032"/>
        <c:axId val="-2026390088"/>
      </c:barChart>
      <c:catAx>
        <c:axId val="-202639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90088"/>
        <c:crosses val="autoZero"/>
        <c:auto val="1"/>
        <c:lblAlgn val="ctr"/>
        <c:lblOffset val="100"/>
        <c:noMultiLvlLbl val="0"/>
      </c:catAx>
      <c:valAx>
        <c:axId val="-2026390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393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350824"/>
        <c:axId val="-2026347880"/>
      </c:lineChart>
      <c:catAx>
        <c:axId val="-202635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47880"/>
        <c:crosses val="autoZero"/>
        <c:auto val="1"/>
        <c:lblAlgn val="ctr"/>
        <c:lblOffset val="100"/>
        <c:noMultiLvlLbl val="0"/>
      </c:catAx>
      <c:valAx>
        <c:axId val="-2026347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350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715592"/>
        <c:axId val="-2026712648"/>
      </c:lineChart>
      <c:catAx>
        <c:axId val="-202671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12648"/>
        <c:crosses val="autoZero"/>
        <c:auto val="1"/>
        <c:lblAlgn val="ctr"/>
        <c:lblOffset val="100"/>
        <c:noMultiLvlLbl val="0"/>
      </c:catAx>
      <c:valAx>
        <c:axId val="-2026712648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1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远大控股!$D$6:$BI$6</c:f>
              <c:numCache>
                <c:formatCode>[Red]0.00;[Green]\-0.00</c:formatCode>
                <c:ptCount val="58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6648456"/>
        <c:axId val="-2026645448"/>
      </c:barChart>
      <c:catAx>
        <c:axId val="-202664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45448"/>
        <c:crosses val="autoZero"/>
        <c:auto val="1"/>
        <c:lblAlgn val="ctr"/>
        <c:lblOffset val="100"/>
        <c:noMultiLvlLbl val="0"/>
      </c:catAx>
      <c:valAx>
        <c:axId val="-2026645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4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627592"/>
        <c:axId val="-2026624584"/>
      </c:lineChart>
      <c:catAx>
        <c:axId val="-2026627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24584"/>
        <c:crosses val="autoZero"/>
        <c:auto val="1"/>
        <c:lblAlgn val="ctr"/>
        <c:lblOffset val="100"/>
        <c:noMultiLvlLbl val="0"/>
      </c:catAx>
      <c:valAx>
        <c:axId val="-202662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27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29064"/>
        <c:axId val="-2028126056"/>
      </c:lineChart>
      <c:catAx>
        <c:axId val="-202812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126056"/>
        <c:crosses val="autoZero"/>
        <c:auto val="1"/>
        <c:lblAlgn val="ctr"/>
        <c:lblOffset val="100"/>
        <c:noMultiLvlLbl val="0"/>
      </c:catAx>
      <c:valAx>
        <c:axId val="-2028126056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12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314456"/>
        <c:axId val="-2026311448"/>
      </c:lineChart>
      <c:catAx>
        <c:axId val="-202631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11448"/>
        <c:crosses val="autoZero"/>
        <c:auto val="1"/>
        <c:lblAlgn val="ctr"/>
        <c:lblOffset val="100"/>
        <c:noMultiLvlLbl val="0"/>
      </c:catAx>
      <c:valAx>
        <c:axId val="-20263114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1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民生银行!$D$6:$BI$6</c:f>
              <c:numCache>
                <c:formatCode>[Red]0.00;[Green]\-0.00</c:formatCode>
                <c:ptCount val="58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6287768"/>
        <c:axId val="-2026509080"/>
      </c:barChart>
      <c:catAx>
        <c:axId val="-202628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09080"/>
        <c:crosses val="autoZero"/>
        <c:auto val="1"/>
        <c:lblAlgn val="ctr"/>
        <c:lblOffset val="100"/>
        <c:noMultiLvlLbl val="0"/>
      </c:catAx>
      <c:valAx>
        <c:axId val="-2026509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87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732936"/>
        <c:axId val="2142267848"/>
      </c:lineChart>
      <c:catAx>
        <c:axId val="-202973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267848"/>
        <c:crosses val="autoZero"/>
        <c:auto val="1"/>
        <c:lblAlgn val="ctr"/>
        <c:lblOffset val="100"/>
        <c:noMultiLvlLbl val="0"/>
      </c:catAx>
      <c:valAx>
        <c:axId val="2142267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732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287992"/>
        <c:axId val="2142797448"/>
      </c:lineChart>
      <c:catAx>
        <c:axId val="-202928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797448"/>
        <c:crosses val="autoZero"/>
        <c:auto val="1"/>
        <c:lblAlgn val="ctr"/>
        <c:lblOffset val="100"/>
        <c:noMultiLvlLbl val="0"/>
      </c:catAx>
      <c:valAx>
        <c:axId val="2142797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928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包钢股份!$D$6:$BI$6</c:f>
              <c:numCache>
                <c:formatCode>[Red]0.00;[Green]\-0.00</c:formatCode>
                <c:ptCount val="58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739848"/>
        <c:axId val="-2028736840"/>
      </c:barChart>
      <c:catAx>
        <c:axId val="-202873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6840"/>
        <c:crosses val="autoZero"/>
        <c:auto val="1"/>
        <c:lblAlgn val="ctr"/>
        <c:lblOffset val="100"/>
        <c:noMultiLvlLbl val="0"/>
      </c:catAx>
      <c:valAx>
        <c:axId val="-202873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3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746936"/>
        <c:axId val="-2032743928"/>
      </c:lineChart>
      <c:catAx>
        <c:axId val="-203274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743928"/>
        <c:crosses val="autoZero"/>
        <c:auto val="1"/>
        <c:lblAlgn val="ctr"/>
        <c:lblOffset val="100"/>
        <c:noMultiLvlLbl val="0"/>
      </c:catAx>
      <c:valAx>
        <c:axId val="-2032743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274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120568"/>
        <c:axId val="-2033117560"/>
      </c:lineChart>
      <c:catAx>
        <c:axId val="-203312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117560"/>
        <c:crosses val="autoZero"/>
        <c:auto val="1"/>
        <c:lblAlgn val="ctr"/>
        <c:lblOffset val="100"/>
        <c:noMultiLvlLbl val="0"/>
      </c:catAx>
      <c:valAx>
        <c:axId val="-203311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3120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景兴纸业!$D$6:$BI$6</c:f>
              <c:numCache>
                <c:formatCode>[Red]0.00;[Green]\-0.00</c:formatCode>
                <c:ptCount val="58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3094168"/>
        <c:axId val="-2033091160"/>
      </c:barChart>
      <c:catAx>
        <c:axId val="-203309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091160"/>
        <c:crosses val="autoZero"/>
        <c:auto val="1"/>
        <c:lblAlgn val="ctr"/>
        <c:lblOffset val="100"/>
        <c:noMultiLvlLbl val="0"/>
      </c:catAx>
      <c:valAx>
        <c:axId val="-2033091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3094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17192"/>
        <c:axId val="-2029722104"/>
      </c:lineChart>
      <c:catAx>
        <c:axId val="-202841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722104"/>
        <c:crosses val="autoZero"/>
        <c:auto val="1"/>
        <c:lblAlgn val="ctr"/>
        <c:lblOffset val="100"/>
        <c:noMultiLvlLbl val="0"/>
      </c:catAx>
      <c:valAx>
        <c:axId val="-202972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1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456904"/>
        <c:axId val="-2032453896"/>
      </c:lineChart>
      <c:catAx>
        <c:axId val="-203245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453896"/>
        <c:crosses val="autoZero"/>
        <c:auto val="1"/>
        <c:lblAlgn val="ctr"/>
        <c:lblOffset val="100"/>
        <c:noMultiLvlLbl val="0"/>
      </c:catAx>
      <c:valAx>
        <c:axId val="-20324538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245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达华智能!$D$6:$BI$6</c:f>
              <c:numCache>
                <c:formatCode>[Red]0.00;[Green]\-0.00</c:formatCode>
                <c:ptCount val="58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767400"/>
        <c:axId val="-2029764392"/>
      </c:barChart>
      <c:catAx>
        <c:axId val="-202976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764392"/>
        <c:crosses val="autoZero"/>
        <c:auto val="1"/>
        <c:lblAlgn val="ctr"/>
        <c:lblOffset val="100"/>
        <c:noMultiLvlLbl val="0"/>
      </c:catAx>
      <c:valAx>
        <c:axId val="-2029764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76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天宝食品!$D$6:$BI$6</c:f>
              <c:numCache>
                <c:formatCode>[Red]0.00;[Green]\-0.00</c:formatCode>
                <c:ptCount val="58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333000"/>
        <c:axId val="-2028329992"/>
      </c:barChart>
      <c:catAx>
        <c:axId val="-202833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29992"/>
        <c:crosses val="autoZero"/>
        <c:auto val="1"/>
        <c:lblAlgn val="ctr"/>
        <c:lblOffset val="100"/>
        <c:noMultiLvlLbl val="0"/>
      </c:catAx>
      <c:valAx>
        <c:axId val="-2028329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33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416472"/>
        <c:axId val="-2032413496"/>
      </c:lineChart>
      <c:catAx>
        <c:axId val="-203241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413496"/>
        <c:crosses val="autoZero"/>
        <c:auto val="1"/>
        <c:lblAlgn val="ctr"/>
        <c:lblOffset val="100"/>
        <c:noMultiLvlLbl val="0"/>
      </c:catAx>
      <c:valAx>
        <c:axId val="-2032413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241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270568"/>
        <c:axId val="-2028267560"/>
      </c:lineChart>
      <c:catAx>
        <c:axId val="-202827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67560"/>
        <c:crosses val="autoZero"/>
        <c:auto val="1"/>
        <c:lblAlgn val="ctr"/>
        <c:lblOffset val="100"/>
        <c:noMultiLvlLbl val="0"/>
      </c:catAx>
      <c:valAx>
        <c:axId val="-202826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270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中远海发!$D$6:$BI$6</c:f>
              <c:numCache>
                <c:formatCode>[Red]0.00;[Green]\-0.00</c:formatCode>
                <c:ptCount val="58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458344"/>
        <c:axId val="-2028455336"/>
      </c:barChart>
      <c:catAx>
        <c:axId val="-202845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55336"/>
        <c:crosses val="autoZero"/>
        <c:auto val="1"/>
        <c:lblAlgn val="ctr"/>
        <c:lblOffset val="100"/>
        <c:noMultiLvlLbl val="0"/>
      </c:catAx>
      <c:valAx>
        <c:axId val="-2028455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58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785448"/>
        <c:axId val="-2028782440"/>
      </c:lineChart>
      <c:catAx>
        <c:axId val="-202878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82440"/>
        <c:crosses val="autoZero"/>
        <c:auto val="1"/>
        <c:lblAlgn val="ctr"/>
        <c:lblOffset val="100"/>
        <c:noMultiLvlLbl val="0"/>
      </c:catAx>
      <c:valAx>
        <c:axId val="-2028782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8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05720"/>
        <c:axId val="-2028302712"/>
      </c:lineChart>
      <c:catAx>
        <c:axId val="-202830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02712"/>
        <c:crosses val="autoZero"/>
        <c:auto val="1"/>
        <c:lblAlgn val="ctr"/>
        <c:lblOffset val="100"/>
        <c:noMultiLvlLbl val="0"/>
      </c:catAx>
      <c:valAx>
        <c:axId val="-20283027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305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st智慧!$D$6:$BI$6</c:f>
              <c:numCache>
                <c:formatCode>[Red]0.00;[Green]\-0.00</c:formatCode>
                <c:ptCount val="58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600072"/>
        <c:axId val="-2029597064"/>
      </c:barChart>
      <c:catAx>
        <c:axId val="-202960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597064"/>
        <c:crosses val="autoZero"/>
        <c:auto val="1"/>
        <c:lblAlgn val="ctr"/>
        <c:lblOffset val="100"/>
        <c:noMultiLvlLbl val="0"/>
      </c:catAx>
      <c:valAx>
        <c:axId val="-2029597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600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826472"/>
        <c:axId val="-2032823464"/>
      </c:lineChart>
      <c:catAx>
        <c:axId val="-203282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823464"/>
        <c:crosses val="autoZero"/>
        <c:auto val="1"/>
        <c:lblAlgn val="ctr"/>
        <c:lblOffset val="100"/>
        <c:noMultiLvlLbl val="0"/>
      </c:catAx>
      <c:valAx>
        <c:axId val="-203282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282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965256"/>
        <c:axId val="-2029484040"/>
      </c:lineChart>
      <c:catAx>
        <c:axId val="-202796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484040"/>
        <c:crosses val="autoZero"/>
        <c:auto val="1"/>
        <c:lblAlgn val="ctr"/>
        <c:lblOffset val="100"/>
        <c:noMultiLvlLbl val="0"/>
      </c:catAx>
      <c:valAx>
        <c:axId val="-20294840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65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中国石化!$D$6:$BI$6</c:f>
              <c:numCache>
                <c:formatCode>[Red]0.00;[Green]\-0.00</c:formatCode>
                <c:ptCount val="58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569016"/>
        <c:axId val="-2121241176"/>
      </c:barChart>
      <c:catAx>
        <c:axId val="-202856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241176"/>
        <c:crosses val="autoZero"/>
        <c:auto val="1"/>
        <c:lblAlgn val="ctr"/>
        <c:lblOffset val="100"/>
        <c:noMultiLvlLbl val="0"/>
      </c:catAx>
      <c:valAx>
        <c:axId val="-2121241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56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900088"/>
        <c:axId val="-2032897080"/>
      </c:lineChart>
      <c:catAx>
        <c:axId val="-203290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897080"/>
        <c:crosses val="autoZero"/>
        <c:auto val="1"/>
        <c:lblAlgn val="ctr"/>
        <c:lblOffset val="100"/>
        <c:noMultiLvlLbl val="0"/>
      </c:catAx>
      <c:valAx>
        <c:axId val="-203289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290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65160"/>
        <c:axId val="-2028162152"/>
      </c:lineChart>
      <c:catAx>
        <c:axId val="-2028165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162152"/>
        <c:crosses val="autoZero"/>
        <c:auto val="1"/>
        <c:lblAlgn val="ctr"/>
        <c:lblOffset val="100"/>
        <c:noMultiLvlLbl val="0"/>
      </c:catAx>
      <c:valAx>
        <c:axId val="-2028162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165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807784"/>
        <c:axId val="-2029804776"/>
      </c:lineChart>
      <c:catAx>
        <c:axId val="-202980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804776"/>
        <c:crosses val="autoZero"/>
        <c:auto val="1"/>
        <c:lblAlgn val="ctr"/>
        <c:lblOffset val="100"/>
        <c:noMultiLvlLbl val="0"/>
      </c:catAx>
      <c:valAx>
        <c:axId val="-2029804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980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中国中冶!$D$6:$BI$6</c:f>
              <c:numCache>
                <c:formatCode>[Red]0.00;[Green]\-0.00</c:formatCode>
                <c:ptCount val="58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309416"/>
        <c:axId val="2142444376"/>
      </c:barChart>
      <c:catAx>
        <c:axId val="214230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4376"/>
        <c:crosses val="autoZero"/>
        <c:auto val="1"/>
        <c:lblAlgn val="ctr"/>
        <c:lblOffset val="100"/>
        <c:noMultiLvlLbl val="0"/>
      </c:catAx>
      <c:valAx>
        <c:axId val="2142444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0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902152"/>
        <c:axId val="-2028262904"/>
      </c:lineChart>
      <c:catAx>
        <c:axId val="-202890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62904"/>
        <c:crosses val="autoZero"/>
        <c:auto val="1"/>
        <c:lblAlgn val="ctr"/>
        <c:lblOffset val="100"/>
        <c:noMultiLvlLbl val="0"/>
      </c:catAx>
      <c:valAx>
        <c:axId val="-2028262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902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884552"/>
        <c:axId val="-2028881544"/>
      </c:lineChart>
      <c:catAx>
        <c:axId val="-202888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81544"/>
        <c:crosses val="autoZero"/>
        <c:auto val="1"/>
        <c:lblAlgn val="ctr"/>
        <c:lblOffset val="100"/>
        <c:noMultiLvlLbl val="0"/>
      </c:catAx>
      <c:valAx>
        <c:axId val="-202888154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884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远望谷!$D$6:$BI$6</c:f>
              <c:numCache>
                <c:formatCode>[Red]0.00;[Green]\-0.00</c:formatCode>
                <c:ptCount val="58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157736"/>
        <c:axId val="-2028154760"/>
      </c:barChart>
      <c:catAx>
        <c:axId val="-202815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154760"/>
        <c:crosses val="autoZero"/>
        <c:auto val="1"/>
        <c:lblAlgn val="ctr"/>
        <c:lblOffset val="100"/>
        <c:noMultiLvlLbl val="0"/>
      </c:catAx>
      <c:valAx>
        <c:axId val="-2028154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15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517944"/>
        <c:axId val="-2029446376"/>
      </c:lineChart>
      <c:catAx>
        <c:axId val="-202851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446376"/>
        <c:crosses val="autoZero"/>
        <c:auto val="1"/>
        <c:lblAlgn val="ctr"/>
        <c:lblOffset val="100"/>
        <c:noMultiLvlLbl val="0"/>
      </c:catAx>
      <c:valAx>
        <c:axId val="-2029446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51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028104"/>
        <c:axId val="-2033025096"/>
      </c:lineChart>
      <c:catAx>
        <c:axId val="-203302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3025096"/>
        <c:crosses val="autoZero"/>
        <c:auto val="1"/>
        <c:lblAlgn val="ctr"/>
        <c:lblOffset val="100"/>
        <c:noMultiLvlLbl val="0"/>
      </c:catAx>
      <c:valAx>
        <c:axId val="-20330250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302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巨轮智能!$D$6:$BI$6</c:f>
              <c:numCache>
                <c:formatCode>[Red]0.00;[Green]\-0.00</c:formatCode>
                <c:ptCount val="58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3001800"/>
        <c:axId val="-2032998792"/>
      </c:barChart>
      <c:catAx>
        <c:axId val="-203300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998792"/>
        <c:crosses val="autoZero"/>
        <c:auto val="1"/>
        <c:lblAlgn val="ctr"/>
        <c:lblOffset val="100"/>
        <c:noMultiLvlLbl val="0"/>
      </c:catAx>
      <c:valAx>
        <c:axId val="-203299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3001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276888"/>
        <c:axId val="-2028361720"/>
      </c:lineChart>
      <c:catAx>
        <c:axId val="-202927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61720"/>
        <c:crosses val="autoZero"/>
        <c:auto val="1"/>
        <c:lblAlgn val="ctr"/>
        <c:lblOffset val="100"/>
        <c:noMultiLvlLbl val="0"/>
      </c:catAx>
      <c:valAx>
        <c:axId val="-2028361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27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865640"/>
        <c:axId val="-2032862632"/>
      </c:lineChart>
      <c:catAx>
        <c:axId val="-203286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862632"/>
        <c:crosses val="autoZero"/>
        <c:auto val="1"/>
        <c:lblAlgn val="ctr"/>
        <c:lblOffset val="100"/>
        <c:noMultiLvlLbl val="0"/>
      </c:catAx>
      <c:valAx>
        <c:axId val="-2032862632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286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609240"/>
        <c:axId val="-2028606232"/>
      </c:lineChart>
      <c:catAx>
        <c:axId val="-202860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06232"/>
        <c:crosses val="autoZero"/>
        <c:auto val="1"/>
        <c:lblAlgn val="ctr"/>
        <c:lblOffset val="100"/>
        <c:noMultiLvlLbl val="0"/>
      </c:catAx>
      <c:valAx>
        <c:axId val="-20286062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09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大金重工!$D$6:$BI$6</c:f>
              <c:numCache>
                <c:formatCode>[Red]0.00;[Green]\-0.00</c:formatCode>
                <c:ptCount val="58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838808"/>
        <c:axId val="-2029835800"/>
      </c:barChart>
      <c:catAx>
        <c:axId val="-202983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835800"/>
        <c:crosses val="autoZero"/>
        <c:auto val="1"/>
        <c:lblAlgn val="ctr"/>
        <c:lblOffset val="100"/>
        <c:noMultiLvlLbl val="0"/>
      </c:catAx>
      <c:valAx>
        <c:axId val="-2029835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838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875592"/>
        <c:axId val="-2029872584"/>
      </c:lineChart>
      <c:catAx>
        <c:axId val="-202987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872584"/>
        <c:crosses val="autoZero"/>
        <c:auto val="1"/>
        <c:lblAlgn val="ctr"/>
        <c:lblOffset val="100"/>
        <c:noMultiLvlLbl val="0"/>
      </c:catAx>
      <c:valAx>
        <c:axId val="-2029872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87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921256"/>
        <c:axId val="-2121189128"/>
      </c:lineChart>
      <c:catAx>
        <c:axId val="214292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89128"/>
        <c:crosses val="autoZero"/>
        <c:auto val="1"/>
        <c:lblAlgn val="ctr"/>
        <c:lblOffset val="100"/>
        <c:noMultiLvlLbl val="0"/>
      </c:catAx>
      <c:valAx>
        <c:axId val="-21211891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92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普邦股份!$D$6:$BI$6</c:f>
              <c:numCache>
                <c:formatCode>[Red]0.00;[Green]\-0.00</c:formatCode>
                <c:ptCount val="58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003096"/>
        <c:axId val="-2028000088"/>
      </c:barChart>
      <c:catAx>
        <c:axId val="-202800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00088"/>
        <c:crosses val="autoZero"/>
        <c:auto val="1"/>
        <c:lblAlgn val="ctr"/>
        <c:lblOffset val="100"/>
        <c:noMultiLvlLbl val="0"/>
      </c:catAx>
      <c:valAx>
        <c:axId val="-2028000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00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455096"/>
        <c:axId val="-2028294296"/>
      </c:lineChart>
      <c:catAx>
        <c:axId val="-202945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94296"/>
        <c:crosses val="autoZero"/>
        <c:auto val="1"/>
        <c:lblAlgn val="ctr"/>
        <c:lblOffset val="100"/>
        <c:noMultiLvlLbl val="0"/>
      </c:catAx>
      <c:valAx>
        <c:axId val="-202829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45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061224"/>
        <c:axId val="-2028058248"/>
      </c:lineChart>
      <c:catAx>
        <c:axId val="-202806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58248"/>
        <c:crosses val="autoZero"/>
        <c:auto val="1"/>
        <c:lblAlgn val="ctr"/>
        <c:lblOffset val="100"/>
        <c:noMultiLvlLbl val="0"/>
      </c:catAx>
      <c:valAx>
        <c:axId val="-2028058248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06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8035000"/>
        <c:axId val="2142158472"/>
      </c:barChart>
      <c:catAx>
        <c:axId val="-202803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158472"/>
        <c:crosses val="autoZero"/>
        <c:auto val="1"/>
        <c:lblAlgn val="ctr"/>
        <c:lblOffset val="100"/>
        <c:noMultiLvlLbl val="0"/>
      </c:catAx>
      <c:valAx>
        <c:axId val="2142158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03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243432"/>
        <c:axId val="-2029240424"/>
      </c:lineChart>
      <c:catAx>
        <c:axId val="-202924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240424"/>
        <c:crosses val="autoZero"/>
        <c:auto val="1"/>
        <c:lblAlgn val="ctr"/>
        <c:lblOffset val="100"/>
        <c:noMultiLvlLbl val="0"/>
      </c:catAx>
      <c:valAx>
        <c:axId val="-202924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243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744264"/>
        <c:axId val="-2029741256"/>
      </c:lineChart>
      <c:catAx>
        <c:axId val="-202974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741256"/>
        <c:crosses val="autoZero"/>
        <c:auto val="1"/>
        <c:lblAlgn val="ctr"/>
        <c:lblOffset val="100"/>
        <c:noMultiLvlLbl val="0"/>
      </c:catAx>
      <c:valAx>
        <c:axId val="-202974125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974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沪电股份!$D$6:$BI$6</c:f>
              <c:numCache>
                <c:formatCode>[Red]0.00;[Green]\-0.00</c:formatCode>
                <c:ptCount val="58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2626760"/>
        <c:axId val="-2032623752"/>
      </c:barChart>
      <c:catAx>
        <c:axId val="-203262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623752"/>
        <c:crosses val="autoZero"/>
        <c:auto val="1"/>
        <c:lblAlgn val="ctr"/>
        <c:lblOffset val="100"/>
        <c:noMultiLvlLbl val="0"/>
      </c:catAx>
      <c:valAx>
        <c:axId val="-2032623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2626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695080"/>
        <c:axId val="-2029692072"/>
      </c:barChart>
      <c:catAx>
        <c:axId val="-2029695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692072"/>
        <c:crosses val="autoZero"/>
        <c:auto val="1"/>
        <c:lblAlgn val="ctr"/>
        <c:lblOffset val="100"/>
        <c:noMultiLvlLbl val="0"/>
      </c:catAx>
      <c:valAx>
        <c:axId val="-2029692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695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969272"/>
        <c:axId val="-2028625688"/>
      </c:lineChart>
      <c:catAx>
        <c:axId val="214296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25688"/>
        <c:crosses val="autoZero"/>
        <c:auto val="1"/>
        <c:lblAlgn val="ctr"/>
        <c:lblOffset val="100"/>
        <c:noMultiLvlLbl val="0"/>
      </c:catAx>
      <c:valAx>
        <c:axId val="-2028625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96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2806360"/>
        <c:axId val="-2032803352"/>
      </c:lineChart>
      <c:catAx>
        <c:axId val="-203280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803352"/>
        <c:crosses val="autoZero"/>
        <c:auto val="1"/>
        <c:lblAlgn val="ctr"/>
        <c:lblOffset val="100"/>
        <c:noMultiLvlLbl val="0"/>
      </c:catAx>
      <c:valAx>
        <c:axId val="-20328033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2806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宝钢股份!$D$6:$BI$6</c:f>
              <c:numCache>
                <c:formatCode>[Red]0.00;[Green]\-0.00</c:formatCode>
                <c:ptCount val="58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2168408"/>
        <c:axId val="-2032165400"/>
      </c:barChart>
      <c:catAx>
        <c:axId val="-203216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2165400"/>
        <c:crosses val="autoZero"/>
        <c:auto val="1"/>
        <c:lblAlgn val="ctr"/>
        <c:lblOffset val="100"/>
        <c:noMultiLvlLbl val="0"/>
      </c:catAx>
      <c:valAx>
        <c:axId val="-2032165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216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63500</xdr:colOff>
      <xdr:row>50</xdr:row>
      <xdr:rowOff>88900</xdr:rowOff>
    </xdr:from>
    <xdr:to>
      <xdr:col>11</xdr:col>
      <xdr:colOff>787400</xdr:colOff>
      <xdr:row>64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52</xdr:row>
      <xdr:rowOff>0</xdr:rowOff>
    </xdr:from>
    <xdr:to>
      <xdr:col>16</xdr:col>
      <xdr:colOff>101600</xdr:colOff>
      <xdr:row>68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D15"/>
  <sheetViews>
    <sheetView topLeftCell="L9" workbookViewId="0">
      <selection activeCell="BD7" sqref="BD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56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</row>
    <row r="6" spans="1:56">
      <c r="B6" s="15">
        <f>SUM(D6:MI6)</f>
        <v>69731.539999999994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</row>
    <row r="7" spans="1:56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</row>
    <row r="8" spans="1:56">
      <c r="A8" s="8">
        <f>B8/F2</f>
        <v>6.5042772616147673E-2</v>
      </c>
      <c r="B8" s="7">
        <f>SUM(D8:MI8)</f>
        <v>3726.9508709052625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</row>
    <row r="9" spans="1:56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</row>
    <row r="10" spans="1:56">
      <c r="B10" s="10">
        <f>B6/B8</f>
        <v>18.710077598383382</v>
      </c>
    </row>
    <row r="12" spans="1:56">
      <c r="C12" s="1" t="s">
        <v>27</v>
      </c>
      <c r="D12" s="1" t="s">
        <v>28</v>
      </c>
      <c r="E12" s="1" t="s">
        <v>29</v>
      </c>
    </row>
    <row r="13" spans="1:56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56">
      <c r="A14" s="1" t="s">
        <v>30</v>
      </c>
      <c r="B14" s="11">
        <v>42999</v>
      </c>
      <c r="C14">
        <v>1000</v>
      </c>
      <c r="D14">
        <v>18.510000000000002</v>
      </c>
    </row>
    <row r="15" spans="1:56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5"/>
  <sheetViews>
    <sheetView topLeftCell="D15" workbookViewId="0">
      <selection activeCell="BD7" sqref="BD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6">
      <c r="C2" s="1" t="s">
        <v>15</v>
      </c>
      <c r="D2" s="1" t="s">
        <v>7</v>
      </c>
      <c r="E2">
        <v>3.89</v>
      </c>
      <c r="F2">
        <f>E2*10000</f>
        <v>38900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</row>
    <row r="6" spans="1:56">
      <c r="B6" s="15">
        <f>SUM(D6:MI6)</f>
        <v>-5422.35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</row>
    <row r="7" spans="1:5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</row>
    <row r="8" spans="1:56">
      <c r="A8" s="8">
        <f>B8/F2</f>
        <v>-1.7170677721799702E-2</v>
      </c>
      <c r="B8" s="7">
        <f>SUM(D8:MI8)</f>
        <v>-667.93936337800847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" si="24">BD6/BD7</f>
        <v>-22.253196930946292</v>
      </c>
    </row>
    <row r="9" spans="1:56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</row>
    <row r="14" spans="1:56">
      <c r="C14" s="1" t="s">
        <v>27</v>
      </c>
      <c r="D14" s="17" t="s">
        <v>28</v>
      </c>
      <c r="E14" s="1" t="s">
        <v>31</v>
      </c>
    </row>
    <row r="15" spans="1:56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8"/>
  <sheetViews>
    <sheetView topLeftCell="D12" workbookViewId="0">
      <selection activeCell="BD7" sqref="BD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</row>
    <row r="6" spans="1:56">
      <c r="B6" s="15">
        <f>SUM(D6:MI6)</f>
        <v>-31927.660000000003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</row>
    <row r="7" spans="1:5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</row>
    <row r="8" spans="1:56">
      <c r="A8" s="8">
        <f>B8/F2</f>
        <v>-1.0151208492684973E-2</v>
      </c>
      <c r="B8" s="7">
        <f>SUM(D8:MI8)</f>
        <v>-8051.9385763977198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" si="24">BD6/BD7</f>
        <v>-52.997455470737911</v>
      </c>
    </row>
    <row r="9" spans="1:56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</row>
    <row r="14" spans="1:56">
      <c r="C14" s="1" t="s">
        <v>27</v>
      </c>
      <c r="D14" s="1" t="s">
        <v>28</v>
      </c>
      <c r="E14" s="1" t="s">
        <v>31</v>
      </c>
    </row>
    <row r="15" spans="1:56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56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5"/>
  <sheetViews>
    <sheetView topLeftCell="D19" workbookViewId="0">
      <selection activeCell="BD7" sqref="BD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56">
      <c r="C2" s="1" t="s">
        <v>14</v>
      </c>
      <c r="D2" s="1" t="s">
        <v>7</v>
      </c>
      <c r="E2">
        <v>19.88</v>
      </c>
      <c r="F2">
        <f>E2*10000</f>
        <v>198800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</row>
    <row r="6" spans="1:56">
      <c r="B6" s="15">
        <f>SUM(D6:MI6)</f>
        <v>-1110.5400000000004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</row>
    <row r="7" spans="1:5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</row>
    <row r="8" spans="1:56">
      <c r="A8" s="8">
        <f>B8/F2</f>
        <v>-1.1711083582998389E-3</v>
      </c>
      <c r="B8" s="7">
        <f>SUM(D8:MI8)</f>
        <v>-232.81634163000797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" si="24">BD6/BD7</f>
        <v>-52.990671641791039</v>
      </c>
    </row>
    <row r="9" spans="1:56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</row>
    <row r="10" spans="1:56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56">
      <c r="C13" s="17" t="s">
        <v>27</v>
      </c>
      <c r="D13" s="17" t="s">
        <v>28</v>
      </c>
      <c r="E13" s="1" t="s">
        <v>36</v>
      </c>
    </row>
    <row r="14" spans="1:56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56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BD15"/>
  <sheetViews>
    <sheetView tabSelected="1" topLeftCell="A6" workbookViewId="0">
      <selection activeCell="BD7" sqref="BD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56">
      <c r="C2" s="1" t="s">
        <v>10</v>
      </c>
      <c r="D2" s="1" t="s">
        <v>7</v>
      </c>
      <c r="E2">
        <v>955.58</v>
      </c>
      <c r="F2">
        <f>E2*10000</f>
        <v>9555800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</row>
    <row r="6" spans="1:56">
      <c r="B6" s="15">
        <f>SUM(D6:MI6)</f>
        <v>112301.73999999999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</row>
    <row r="7" spans="1:56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</row>
    <row r="8" spans="1:56">
      <c r="A8" s="8">
        <f>B8/F2</f>
        <v>1.9788454363699544E-3</v>
      </c>
      <c r="B8" s="7">
        <f>SUM(D8:MI8)</f>
        <v>18909.451220864012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" si="24">BD6/BD7</f>
        <v>-1000.7956448911223</v>
      </c>
    </row>
    <row r="9" spans="1:56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</row>
    <row r="10" spans="1:56">
      <c r="B10" s="10">
        <f>B6/B8</f>
        <v>5.9389211610800352</v>
      </c>
    </row>
    <row r="12" spans="1:56">
      <c r="C12" s="17" t="s">
        <v>27</v>
      </c>
      <c r="D12" s="17" t="s">
        <v>28</v>
      </c>
    </row>
    <row r="13" spans="1:56">
      <c r="C13" s="10">
        <v>1000</v>
      </c>
      <c r="D13" s="10">
        <v>7.5910000000000002</v>
      </c>
    </row>
    <row r="14" spans="1:56">
      <c r="C14">
        <v>900</v>
      </c>
      <c r="D14">
        <v>5.9</v>
      </c>
    </row>
    <row r="15" spans="1:56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4"/>
  <sheetViews>
    <sheetView topLeftCell="D17" workbookViewId="0">
      <selection activeCell="BD7" sqref="BD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56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</row>
    <row r="6" spans="1:56">
      <c r="B6" s="15">
        <f>SUM(D6:MI6)</f>
        <v>15109.440000000008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</row>
    <row r="7" spans="1:5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</row>
    <row r="8" spans="1:56">
      <c r="A8" s="8">
        <f>B8/F2</f>
        <v>1.5599630184712253E-3</v>
      </c>
      <c r="B8" s="7">
        <f>SUM(D8:MI8)</f>
        <v>2533.2239456954226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" si="24">BD6/BD7</f>
        <v>-163.01176470588237</v>
      </c>
    </row>
    <row r="9" spans="1:56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</row>
    <row r="10" spans="1:56">
      <c r="B10">
        <f>B6/B8</f>
        <v>5.9645101751365894</v>
      </c>
      <c r="U10" s="1" t="s">
        <v>52</v>
      </c>
      <c r="V10" s="1" t="s">
        <v>42</v>
      </c>
    </row>
    <row r="12" spans="1:56">
      <c r="C12" s="1" t="s">
        <v>27</v>
      </c>
      <c r="D12" s="1" t="s">
        <v>28</v>
      </c>
    </row>
    <row r="13" spans="1:56">
      <c r="C13">
        <v>800</v>
      </c>
      <c r="D13">
        <v>9.1660000000000004</v>
      </c>
    </row>
    <row r="14" spans="1:56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4"/>
  <sheetViews>
    <sheetView topLeftCell="D14" workbookViewId="0">
      <selection activeCell="BD7" sqref="BD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56">
      <c r="C2" s="1" t="s">
        <v>13</v>
      </c>
      <c r="D2" s="1" t="s">
        <v>7</v>
      </c>
      <c r="E2">
        <v>6.98</v>
      </c>
      <c r="F2">
        <f>E2*10000</f>
        <v>69800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</row>
    <row r="6" spans="1:56">
      <c r="B6" s="15">
        <f>SUM(D6:MI6)</f>
        <v>-56043.449999999983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</row>
    <row r="7" spans="1:5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</row>
    <row r="8" spans="1:56">
      <c r="A8" s="8">
        <f>B8/F2</f>
        <v>-6.9666499615268385E-2</v>
      </c>
      <c r="B8" s="7">
        <f>SUM(D8:MI8)</f>
        <v>-4862.7216731457329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" si="24">BD6/BD7</f>
        <v>66.137596899224803</v>
      </c>
    </row>
    <row r="9" spans="1:56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</row>
    <row r="12" spans="1:56">
      <c r="C12" s="1" t="s">
        <v>27</v>
      </c>
      <c r="D12" s="1" t="s">
        <v>28</v>
      </c>
    </row>
    <row r="13" spans="1:56">
      <c r="C13">
        <v>400</v>
      </c>
      <c r="D13">
        <v>27.524999999999999</v>
      </c>
      <c r="G13" s="1" t="s">
        <v>32</v>
      </c>
    </row>
    <row r="14" spans="1:56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4"/>
  <sheetViews>
    <sheetView topLeftCell="D16" workbookViewId="0">
      <selection activeCell="BD7" sqref="BD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56">
      <c r="C2" s="1" t="s">
        <v>19</v>
      </c>
      <c r="D2" s="1" t="s">
        <v>7</v>
      </c>
      <c r="E2">
        <v>18.72</v>
      </c>
      <c r="F2">
        <f>E2*10000</f>
        <v>187200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</row>
    <row r="6" spans="1:56">
      <c r="B6" s="15">
        <f>SUM(D6:MI6)</f>
        <v>-5835.0999999999995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</row>
    <row r="7" spans="1:5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</row>
    <row r="8" spans="1:56">
      <c r="A8" s="8">
        <f>B8/F2</f>
        <v>-1.0434557726740777E-2</v>
      </c>
      <c r="B8" s="7">
        <f>SUM(D8:MI8)</f>
        <v>-1953.3492064458735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" si="24">BD6/BD7</f>
        <v>52.166666666666664</v>
      </c>
    </row>
    <row r="9" spans="1:56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</row>
    <row r="12" spans="1:56">
      <c r="C12" s="17" t="s">
        <v>27</v>
      </c>
      <c r="D12" s="17" t="s">
        <v>28</v>
      </c>
    </row>
    <row r="13" spans="1:56">
      <c r="C13" s="10">
        <v>600</v>
      </c>
      <c r="D13" s="10">
        <v>7.2480000000000002</v>
      </c>
    </row>
    <row r="14" spans="1:56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4"/>
  <sheetViews>
    <sheetView topLeftCell="D17" workbookViewId="0">
      <selection activeCell="BD7" sqref="BD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56">
      <c r="C2" s="1" t="s">
        <v>21</v>
      </c>
      <c r="D2" s="1" t="s">
        <v>7</v>
      </c>
      <c r="E2">
        <v>5.4</v>
      </c>
      <c r="F2">
        <f>E2*10000</f>
        <v>54000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</row>
    <row r="6" spans="1:56">
      <c r="B6" s="15">
        <f>SUM(D6:MI6)</f>
        <v>-4645.4799999999996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</row>
    <row r="7" spans="1:5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</row>
    <row r="8" spans="1:56">
      <c r="A8" s="8">
        <f>B8/F2</f>
        <v>-1.4525573707640052E-2</v>
      </c>
      <c r="B8" s="7">
        <f>SUM(D8:MI8)</f>
        <v>-784.3809802125628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" si="24">BD6/BD7</f>
        <v>-44.699463327370303</v>
      </c>
    </row>
    <row r="9" spans="1:56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</row>
    <row r="12" spans="1:56">
      <c r="C12" s="17" t="s">
        <v>27</v>
      </c>
      <c r="D12" s="17" t="s">
        <v>28</v>
      </c>
    </row>
    <row r="13" spans="1:56">
      <c r="C13" s="10">
        <v>300</v>
      </c>
      <c r="D13" s="10">
        <v>8.4870000000000001</v>
      </c>
    </row>
    <row r="14" spans="1:56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14"/>
  <sheetViews>
    <sheetView topLeftCell="D19" workbookViewId="0">
      <selection activeCell="AQ7" sqref="AQ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3">
      <c r="C2" s="1" t="s">
        <v>34</v>
      </c>
      <c r="D2" s="1" t="s">
        <v>7</v>
      </c>
      <c r="E2">
        <v>11.74</v>
      </c>
      <c r="F2">
        <f>E2*10000</f>
        <v>117400</v>
      </c>
    </row>
    <row r="3" spans="1:43">
      <c r="C3" s="1" t="s">
        <v>1</v>
      </c>
    </row>
    <row r="4" spans="1: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</row>
    <row r="5" spans="1:4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</row>
    <row r="6" spans="1:43">
      <c r="B6" s="15">
        <f>SUM(D6:MI6)</f>
        <v>1179.5699999999997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</row>
    <row r="7" spans="1:4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</row>
    <row r="8" spans="1:43">
      <c r="A8" s="8">
        <f>B8/F2</f>
        <v>1.5494580278307129E-3</v>
      </c>
      <c r="B8" s="7">
        <f>SUM(D8:MI8)</f>
        <v>181.9063724673257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" si="18">AQ6/AQ7</f>
        <v>158.54347826086956</v>
      </c>
    </row>
    <row r="9" spans="1:43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</row>
    <row r="12" spans="1:43">
      <c r="C12" s="17" t="s">
        <v>27</v>
      </c>
      <c r="D12" s="17" t="s">
        <v>28</v>
      </c>
    </row>
    <row r="13" spans="1:43">
      <c r="C13" s="10">
        <v>800</v>
      </c>
      <c r="D13" s="10">
        <v>14.318</v>
      </c>
    </row>
    <row r="14" spans="1:43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P13"/>
  <sheetViews>
    <sheetView topLeftCell="A14" workbookViewId="0">
      <selection activeCell="AP7" sqref="AP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42">
      <c r="C2" s="1" t="s">
        <v>54</v>
      </c>
      <c r="D2" s="1" t="s">
        <v>7</v>
      </c>
      <c r="E2">
        <v>12.56</v>
      </c>
      <c r="F2">
        <f>E2*10000</f>
        <v>125600</v>
      </c>
    </row>
    <row r="3" spans="1:42">
      <c r="C3" s="1" t="s">
        <v>1</v>
      </c>
    </row>
    <row r="4" spans="1: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</row>
    <row r="5" spans="1:42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</row>
    <row r="6" spans="1:42">
      <c r="B6" s="15">
        <f>SUM(D6:MI6)</f>
        <v>265114.66000000003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</row>
    <row r="7" spans="1:42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</row>
    <row r="8" spans="1:42">
      <c r="A8" s="8">
        <f>B8/F2</f>
        <v>3.9328406358367903E-3</v>
      </c>
      <c r="B8" s="7">
        <f>SUM(D8:MI8)</f>
        <v>493.96478386110084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" si="17">AP6/AP7</f>
        <v>6.9098587447211299</v>
      </c>
    </row>
    <row r="9" spans="1:42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</row>
    <row r="12" spans="1:42">
      <c r="C12" s="17" t="s">
        <v>27</v>
      </c>
      <c r="D12" s="17" t="s">
        <v>28</v>
      </c>
    </row>
    <row r="13" spans="1:42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D17"/>
  <sheetViews>
    <sheetView topLeftCell="F8" workbookViewId="0">
      <selection activeCell="BD7" sqref="BD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56">
      <c r="C2" s="1" t="s">
        <v>20</v>
      </c>
      <c r="D2" s="1" t="s">
        <v>7</v>
      </c>
      <c r="E2">
        <v>16.73</v>
      </c>
      <c r="F2">
        <f>E2*10000</f>
        <v>167300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</row>
    <row r="6" spans="1:56">
      <c r="B6" s="15">
        <f>SUM(D6:MI6)</f>
        <v>44817.679999999993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</row>
    <row r="7" spans="1:56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</row>
    <row r="8" spans="1:56">
      <c r="A8" s="8">
        <f>B8/F2</f>
        <v>5.3391180411041239E-2</v>
      </c>
      <c r="B8" s="7">
        <f>SUM(D8:MI8)</f>
        <v>8932.3444827671992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" si="24">BD6/BD7</f>
        <v>565.47558770343574</v>
      </c>
    </row>
    <row r="9" spans="1:56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</row>
    <row r="10" spans="1:56">
      <c r="B10" s="10">
        <f>B6/B8</f>
        <v>5.017459871421762</v>
      </c>
    </row>
    <row r="12" spans="1:56">
      <c r="C12" s="17" t="s">
        <v>27</v>
      </c>
      <c r="D12" s="17" t="s">
        <v>28</v>
      </c>
    </row>
    <row r="13" spans="1:56">
      <c r="C13" s="10">
        <v>400</v>
      </c>
      <c r="D13" s="10">
        <v>8.4030000000000005</v>
      </c>
    </row>
    <row r="14" spans="1:56">
      <c r="A14" s="1" t="s">
        <v>30</v>
      </c>
      <c r="B14" s="23">
        <v>42991</v>
      </c>
      <c r="C14">
        <v>2000</v>
      </c>
      <c r="D14">
        <v>4.75</v>
      </c>
    </row>
    <row r="15" spans="1:56">
      <c r="A15" s="1" t="s">
        <v>30</v>
      </c>
      <c r="B15" s="11">
        <v>42993</v>
      </c>
      <c r="C15">
        <v>2000</v>
      </c>
      <c r="D15">
        <v>4.71</v>
      </c>
    </row>
    <row r="16" spans="1:56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3"/>
  <sheetViews>
    <sheetView topLeftCell="A11" workbookViewId="0">
      <selection activeCell="AK7" sqref="AK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7">
      <c r="C2" s="1" t="s">
        <v>59</v>
      </c>
      <c r="D2" s="1" t="s">
        <v>7</v>
      </c>
      <c r="E2">
        <v>3.3</v>
      </c>
      <c r="F2">
        <f>E2*10000</f>
        <v>33000</v>
      </c>
    </row>
    <row r="3" spans="1:37">
      <c r="C3" s="1" t="s">
        <v>1</v>
      </c>
    </row>
    <row r="4" spans="1: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</row>
    <row r="5" spans="1:3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</row>
    <row r="6" spans="1:37">
      <c r="B6" s="15">
        <f>SUM(D6:MI6)</f>
        <v>11877.710000000001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</row>
    <row r="7" spans="1:3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</row>
    <row r="8" spans="1:37">
      <c r="A8" s="8">
        <f>B8/F2</f>
        <v>1.7150125837834682E-2</v>
      </c>
      <c r="B8" s="7">
        <f>SUM(D8:MI8)</f>
        <v>565.95415264854455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" si="15">AK6/AK7</f>
        <v>71.023277467411546</v>
      </c>
    </row>
    <row r="9" spans="1:37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</row>
    <row r="12" spans="1:37">
      <c r="C12" s="17" t="s">
        <v>27</v>
      </c>
      <c r="D12" s="17" t="s">
        <v>28</v>
      </c>
    </row>
    <row r="13" spans="1:3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6"/>
  <sheetViews>
    <sheetView topLeftCell="A30" workbookViewId="0">
      <selection activeCell="BD7" sqref="BD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6">
      <c r="C2" s="1" t="s">
        <v>17</v>
      </c>
      <c r="D2" s="1" t="s">
        <v>7</v>
      </c>
      <c r="E2">
        <v>220.9</v>
      </c>
      <c r="F2">
        <f>E2*10000</f>
        <v>2209000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</row>
    <row r="6" spans="1:56">
      <c r="B6" s="15">
        <f>SUM(D6:MI6)</f>
        <v>37185.610000000015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</row>
    <row r="7" spans="1:56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</row>
    <row r="8" spans="1:56">
      <c r="A8" s="8">
        <f>B8/F2</f>
        <v>1.7882920812264352E-3</v>
      </c>
      <c r="B8" s="7">
        <f>SUM(D8:MI8)</f>
        <v>3950.3372074291956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" si="24">BD6/BD7</f>
        <v>-724.12907431551491</v>
      </c>
    </row>
    <row r="9" spans="1:56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</row>
    <row r="10" spans="1:56">
      <c r="B10" s="10">
        <f>B6/B8</f>
        <v>9.4132748794373686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56">
      <c r="AB11" s="1" t="s">
        <v>62</v>
      </c>
    </row>
    <row r="13" spans="1:56">
      <c r="C13" s="17" t="s">
        <v>27</v>
      </c>
      <c r="D13" s="17" t="s">
        <v>28</v>
      </c>
      <c r="E13" s="1" t="s">
        <v>29</v>
      </c>
    </row>
    <row r="14" spans="1:56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56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56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D19"/>
  <sheetViews>
    <sheetView topLeftCell="A12" workbookViewId="0">
      <selection activeCell="BD7" sqref="BD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56">
      <c r="C2" s="1" t="s">
        <v>12</v>
      </c>
      <c r="D2" s="1" t="s">
        <v>7</v>
      </c>
      <c r="E2">
        <v>9.36</v>
      </c>
      <c r="F2">
        <f>E2*10000</f>
        <v>93600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</row>
    <row r="6" spans="1:56">
      <c r="B6" s="15">
        <f>SUM(D6:MI6)</f>
        <v>8877.130000000001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</row>
    <row r="7" spans="1:5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</row>
    <row r="8" spans="1:56">
      <c r="A8" s="8">
        <f>B8/F2</f>
        <v>8.4560559714064766E-3</v>
      </c>
      <c r="B8" s="7">
        <f>SUM(D8:MI8)</f>
        <v>791.48683892364625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" si="24">BD6/BD7</f>
        <v>-233.34778510838834</v>
      </c>
    </row>
    <row r="9" spans="1:56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</row>
    <row r="10" spans="1:56">
      <c r="B10">
        <f>B6/B8</f>
        <v>11.21576451236022</v>
      </c>
    </row>
    <row r="16" spans="1:56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38">
        <v>11232</v>
      </c>
      <c r="C18">
        <v>1100</v>
      </c>
      <c r="D18">
        <v>10.78</v>
      </c>
    </row>
    <row r="19" spans="1:6">
      <c r="A19" s="1" t="s">
        <v>30</v>
      </c>
      <c r="B19" s="38">
        <v>11597</v>
      </c>
      <c r="C19">
        <v>1100</v>
      </c>
      <c r="D19">
        <v>10.56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opLeftCell="B14" workbookViewId="0">
      <selection activeCell="T7" sqref="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39364.030000000006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6"/>
      <c r="V6" s="6"/>
      <c r="W6" s="6"/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/>
      <c r="V7" s="35"/>
      <c r="W7" s="35"/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1.2298719542778317E-3</v>
      </c>
      <c r="B8" s="7">
        <f>SUM(D8:MI8)</f>
        <v>775.80322875845616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/>
      <c r="V9" s="34"/>
      <c r="W9" s="34"/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>
        <f>B6/B8</f>
        <v>50.739708911750185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1"/>
      <c r="G18" s="41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4"/>
  <sheetViews>
    <sheetView topLeftCell="D18" workbookViewId="0">
      <selection activeCell="BD7" sqref="BD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56">
      <c r="C2" s="1" t="s">
        <v>11</v>
      </c>
      <c r="D2" s="1" t="s">
        <v>7</v>
      </c>
      <c r="E2">
        <v>4.05</v>
      </c>
      <c r="F2">
        <f>E2*10000</f>
        <v>40500</v>
      </c>
    </row>
    <row r="3" spans="1:56">
      <c r="C3" s="1" t="s">
        <v>1</v>
      </c>
    </row>
    <row r="4" spans="1:5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</row>
    <row r="6" spans="1:56" s="27" customFormat="1">
      <c r="B6" s="28">
        <f>SUM(D6:MI6)</f>
        <v>1505.1400000000021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</row>
    <row r="7" spans="1:5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</row>
    <row r="8" spans="1:56">
      <c r="A8" s="8">
        <f>B8/F2</f>
        <v>6.1858811290145901E-4</v>
      </c>
      <c r="B8" s="7">
        <f>SUM(D8:MI8)</f>
        <v>25.052818572509089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" si="24">BD6/BD7</f>
        <v>-47.954719387755098</v>
      </c>
    </row>
    <row r="9" spans="1:56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</row>
    <row r="10" spans="1:56">
      <c r="B10" s="10">
        <f>B6/B8</f>
        <v>60.078669218146153</v>
      </c>
    </row>
    <row r="12" spans="1:56">
      <c r="C12" s="17" t="s">
        <v>27</v>
      </c>
      <c r="D12" s="17" t="s">
        <v>28</v>
      </c>
    </row>
    <row r="13" spans="1:56">
      <c r="C13" s="10">
        <v>300</v>
      </c>
      <c r="D13" s="10">
        <v>27.286999999999999</v>
      </c>
    </row>
    <row r="14" spans="1:56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D13"/>
  <sheetViews>
    <sheetView topLeftCell="D17" workbookViewId="0">
      <selection activeCell="BD7" sqref="BD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56">
      <c r="C2" s="1" t="s">
        <v>18</v>
      </c>
      <c r="D2" s="1" t="s">
        <v>7</v>
      </c>
      <c r="E2">
        <v>295.52</v>
      </c>
      <c r="F2">
        <f>E2*10000</f>
        <v>2955200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</row>
    <row r="6" spans="1:56">
      <c r="B6" s="15">
        <f>SUM(D6:MI6)</f>
        <v>26402.719999999998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</row>
    <row r="7" spans="1:56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</row>
    <row r="8" spans="1:56">
      <c r="A8" s="8">
        <f>B8/F2</f>
        <v>1.0915923667807039E-3</v>
      </c>
      <c r="B8" s="7">
        <f>SUM(D8:MI8)</f>
        <v>3225.8737623103361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" si="24">BD6/BD7</f>
        <v>3653.821471652594</v>
      </c>
    </row>
    <row r="9" spans="1:56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</row>
    <row r="10" spans="1:56">
      <c r="AJ10" t="s">
        <v>66</v>
      </c>
    </row>
    <row r="12" spans="1:56">
      <c r="C12" s="17" t="s">
        <v>27</v>
      </c>
      <c r="D12" s="17" t="s">
        <v>28</v>
      </c>
      <c r="E12" s="1" t="s">
        <v>31</v>
      </c>
    </row>
    <row r="13" spans="1:56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4"/>
  <sheetViews>
    <sheetView topLeftCell="D15" workbookViewId="0">
      <selection activeCell="BD7" sqref="BD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56">
      <c r="C2" s="1" t="s">
        <v>8</v>
      </c>
      <c r="D2" s="1" t="s">
        <v>7</v>
      </c>
      <c r="E2">
        <v>220.39</v>
      </c>
      <c r="F2">
        <f>E2*10000</f>
        <v>2203900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</row>
    <row r="6" spans="1:56">
      <c r="B6" s="15">
        <f>SUM(D6:MI6)</f>
        <v>-63162.740000000005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</row>
    <row r="7" spans="1:5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</row>
    <row r="8" spans="1:56">
      <c r="A8" s="8">
        <f>B8/F2</f>
        <v>-1.0600228695090731E-2</v>
      </c>
      <c r="B8" s="7">
        <f>SUM(D8:MI8)</f>
        <v>-23361.844021110461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" si="24">BD6/BD7</f>
        <v>-1358.3884615384616</v>
      </c>
    </row>
    <row r="9" spans="1:56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</row>
    <row r="10" spans="1:56">
      <c r="T10" s="22" t="s">
        <v>50</v>
      </c>
    </row>
    <row r="13" spans="1:56">
      <c r="C13" s="1" t="s">
        <v>27</v>
      </c>
      <c r="D13" s="1" t="s">
        <v>28</v>
      </c>
      <c r="E13" s="1" t="s">
        <v>48</v>
      </c>
    </row>
    <row r="14" spans="1:56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5"/>
  <sheetViews>
    <sheetView topLeftCell="D13" workbookViewId="0">
      <selection activeCell="BD7" sqref="BD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56">
      <c r="C2" s="1" t="s">
        <v>9</v>
      </c>
      <c r="D2" s="1" t="s">
        <v>7</v>
      </c>
      <c r="E2">
        <v>9.6</v>
      </c>
      <c r="F2">
        <f>E2*10000</f>
        <v>96000</v>
      </c>
    </row>
    <row r="3" spans="1:56">
      <c r="C3" s="1" t="s">
        <v>1</v>
      </c>
    </row>
    <row r="4" spans="1:5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</row>
    <row r="5" spans="1:5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</row>
    <row r="6" spans="1:56">
      <c r="B6" s="15">
        <f>SUM(D6:MI6)</f>
        <v>-18406.07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</row>
    <row r="7" spans="1:5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</row>
    <row r="8" spans="1:56">
      <c r="A8" s="8">
        <f>B8/F2</f>
        <v>-2.9295382864808643E-2</v>
      </c>
      <c r="B8" s="7">
        <f>SUM(D8:MI8)</f>
        <v>-2812.3567550216299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" si="24">BD6/BD7</f>
        <v>-99.027067669172922</v>
      </c>
    </row>
    <row r="9" spans="1:56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</row>
    <row r="12" spans="1:56">
      <c r="C12" s="1" t="s">
        <v>27</v>
      </c>
      <c r="D12" s="1" t="s">
        <v>28</v>
      </c>
      <c r="E12" s="1" t="s">
        <v>31</v>
      </c>
    </row>
    <row r="13" spans="1:56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56">
      <c r="C14" s="12"/>
      <c r="D14" s="13"/>
      <c r="E14" s="13"/>
    </row>
    <row r="15" spans="1:5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达华智能</vt:lpstr>
      <vt:lpstr>沪电股份</vt:lpstr>
      <vt:lpstr>宝钢股份</vt:lpstr>
      <vt:lpstr>浙江医药</vt:lpstr>
      <vt:lpstr>美的集团</vt:lpstr>
      <vt:lpstr>远大控股</vt:lpstr>
      <vt:lpstr>民生银行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2017-10-31T14:06:45Z</dcterms:modified>
</cp:coreProperties>
</file>