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240" yWindow="0" windowWidth="26900" windowHeight="16060" tabRatio="1000" activeTab="19"/>
  </bookViews>
  <sheets>
    <sheet name="普邦股份" sheetId="18" r:id="rId1"/>
    <sheet name="民生银行" sheetId="13" r:id="rId2"/>
    <sheet name="美的集团" sheetId="21" r:id="rId3"/>
    <sheet name="达华智能" sheetId="1" r:id="rId4"/>
    <sheet name="沪电股份" sheetId="15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P8" i="20" l="1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<sst xmlns="http://schemas.openxmlformats.org/spreadsheetml/2006/main" count="301" uniqueCount="81">
  <si>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</si>
  <si>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</si>
  <si>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</si>
  <si>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</si>
  <si>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</si>
  <si>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</si>
  <si>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</si>
  <si>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</si>
  <si>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</si>
  <si>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</si>
  <si>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</si>
  <si>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</si>
  <si>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</si>
  <si>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</si>
  <si>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</si>
  <si>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</si>
  <si>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</si>
  <si>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</si>
  <si>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</si>
  <si>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</si>
  <si>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</si>
  <si>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</si>
  <si>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</si>
  <si>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</si>
  <si>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</si>
  <si>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</si>
  <si>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</si>
  <si>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</si>
  <si>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</si>
  <si>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</si>
  <si>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</si>
  <si>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</si>
  <si>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</si>
  <si>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</si>
  <si>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</si>
  <si>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</si>
  <si>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</si>
  <si>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</si>
  <si>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</si>
  <si>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</si>
  <si>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</si>
  <si>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</si>
  <si>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</si>
  <si>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</si>
  <si>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</si>
  <si>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</si>
  <si>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</si>
  <si>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</si>
  <si>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</si>
  <si>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</si>
  <si>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</si>
  <si>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</si>
  <si>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</si>
  <si>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</si>
  <si>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</si>
  <si>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</si>
  <si>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</si>
  <si>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</si>
  <si>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</si>
  <si>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</si>
  <si>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</si>
  <si>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</si>
  <si>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</si>
  <si>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</si>
  <si>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</si>
  <si>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</si>
  <si>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</si>
  <si>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</si>
  <si>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</si>
  <si>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</si>
  <si>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</si>
  <si>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</si>
  <si>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</si>
  <si>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</si>
  <si>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</si>
  <si>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</si>
  <si>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</si>
  <si>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</si>
  <si>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</si>
  <si>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</si>
  <si>
    <t>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</si>
</sst>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940168"/>
        <c:axId val="-2076937112"/>
      </c:lineChart>
      <c:catAx>
        <c:axId val="-207694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937112"/>
        <c:crosses val="autoZero"/>
        <c:auto val="1"/>
        <c:lblAlgn val="ctr"/>
        <c:lblOffset val="100"/>
        <c:noMultiLvlLbl val="0"/>
      </c:catAx>
      <c:valAx>
        <c:axId val="-2076937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940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211384"/>
        <c:axId val="-2077208376"/>
      </c:lineChart>
      <c:catAx>
        <c:axId val="-207721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208376"/>
        <c:crosses val="autoZero"/>
        <c:auto val="1"/>
        <c:lblAlgn val="ctr"/>
        <c:lblOffset val="100"/>
        <c:noMultiLvlLbl val="0"/>
      </c:catAx>
      <c:valAx>
        <c:axId val="-2077208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211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169128"/>
        <c:axId val="-2077166120"/>
      </c:lineChart>
      <c:catAx>
        <c:axId val="-207716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166120"/>
        <c:crosses val="autoZero"/>
        <c:auto val="1"/>
        <c:lblAlgn val="ctr"/>
        <c:lblOffset val="100"/>
        <c:noMultiLvlLbl val="0"/>
      </c:catAx>
      <c:valAx>
        <c:axId val="-2077166120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16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7084408"/>
        <c:axId val="-2077081400"/>
      </c:barChart>
      <c:catAx>
        <c:axId val="-2077084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081400"/>
        <c:crosses val="autoZero"/>
        <c:auto val="1"/>
        <c:lblAlgn val="ctr"/>
        <c:lblOffset val="100"/>
        <c:noMultiLvlLbl val="0"/>
      </c:catAx>
      <c:valAx>
        <c:axId val="-2077081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084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063368"/>
        <c:axId val="-2106060392"/>
      </c:lineChart>
      <c:catAx>
        <c:axId val="-210606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060392"/>
        <c:crosses val="autoZero"/>
        <c:auto val="1"/>
        <c:lblAlgn val="ctr"/>
        <c:lblOffset val="100"/>
        <c:noMultiLvlLbl val="0"/>
      </c:catAx>
      <c:valAx>
        <c:axId val="-2106060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63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38552"/>
        <c:axId val="-2105635544"/>
      </c:lineChart>
      <c:catAx>
        <c:axId val="-210563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35544"/>
        <c:crosses val="autoZero"/>
        <c:auto val="1"/>
        <c:lblAlgn val="ctr"/>
        <c:lblOffset val="100"/>
        <c:noMultiLvlLbl val="0"/>
      </c:catAx>
      <c:valAx>
        <c:axId val="-2105635544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3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951768"/>
        <c:axId val="-2105948760"/>
      </c:barChart>
      <c:catAx>
        <c:axId val="-210595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48760"/>
        <c:crosses val="autoZero"/>
        <c:auto val="1"/>
        <c:lblAlgn val="ctr"/>
        <c:lblOffset val="100"/>
        <c:noMultiLvlLbl val="0"/>
      </c:catAx>
      <c:valAx>
        <c:axId val="-2105948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951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903128"/>
        <c:axId val="-2105900120"/>
      </c:lineChart>
      <c:catAx>
        <c:axId val="-210590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00120"/>
        <c:crosses val="autoZero"/>
        <c:auto val="1"/>
        <c:lblAlgn val="ctr"/>
        <c:lblOffset val="100"/>
        <c:noMultiLvlLbl val="0"/>
      </c:catAx>
      <c:valAx>
        <c:axId val="-2105900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90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855272"/>
        <c:axId val="-2105852264"/>
      </c:lineChart>
      <c:catAx>
        <c:axId val="-210585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52264"/>
        <c:crosses val="autoZero"/>
        <c:auto val="1"/>
        <c:lblAlgn val="ctr"/>
        <c:lblOffset val="100"/>
        <c:noMultiLvlLbl val="0"/>
      </c:catAx>
      <c:valAx>
        <c:axId val="-210585226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855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830280"/>
        <c:axId val="-2105827272"/>
      </c:barChart>
      <c:catAx>
        <c:axId val="-210583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27272"/>
        <c:crosses val="autoZero"/>
        <c:auto val="1"/>
        <c:lblAlgn val="ctr"/>
        <c:lblOffset val="100"/>
        <c:noMultiLvlLbl val="0"/>
      </c:catAx>
      <c:valAx>
        <c:axId val="-2105827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83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054808"/>
        <c:axId val="-2077147624"/>
      </c:lineChart>
      <c:catAx>
        <c:axId val="-207705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147624"/>
        <c:crosses val="autoZero"/>
        <c:auto val="1"/>
        <c:lblAlgn val="ctr"/>
        <c:lblOffset val="100"/>
        <c:noMultiLvlLbl val="0"/>
      </c:catAx>
      <c:valAx>
        <c:axId val="-2077147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054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932856"/>
        <c:axId val="-2076930440"/>
      </c:lineChart>
      <c:catAx>
        <c:axId val="-2076932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930440"/>
        <c:crosses val="autoZero"/>
        <c:auto val="1"/>
        <c:lblAlgn val="ctr"/>
        <c:lblOffset val="100"/>
        <c:noMultiLvlLbl val="0"/>
      </c:catAx>
      <c:valAx>
        <c:axId val="-20769304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932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102776"/>
        <c:axId val="-2077099704"/>
      </c:lineChart>
      <c:catAx>
        <c:axId val="-207710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099704"/>
        <c:crosses val="autoZero"/>
        <c:auto val="1"/>
        <c:lblAlgn val="ctr"/>
        <c:lblOffset val="100"/>
        <c:noMultiLvlLbl val="0"/>
      </c:catAx>
      <c:valAx>
        <c:axId val="-207709970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10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7045896"/>
        <c:axId val="-2077042888"/>
      </c:barChart>
      <c:catAx>
        <c:axId val="-207704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042888"/>
        <c:crosses val="autoZero"/>
        <c:auto val="1"/>
        <c:lblAlgn val="ctr"/>
        <c:lblOffset val="100"/>
        <c:noMultiLvlLbl val="0"/>
      </c:catAx>
      <c:valAx>
        <c:axId val="-207704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04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153016"/>
        <c:axId val="2087210616"/>
      </c:lineChart>
      <c:catAx>
        <c:axId val="208715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210616"/>
        <c:crosses val="autoZero"/>
        <c:auto val="1"/>
        <c:lblAlgn val="ctr"/>
        <c:lblOffset val="100"/>
        <c:noMultiLvlLbl val="0"/>
      </c:catAx>
      <c:valAx>
        <c:axId val="2087210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7153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082232"/>
        <c:axId val="2089919976"/>
      </c:lineChart>
      <c:catAx>
        <c:axId val="208708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919976"/>
        <c:crosses val="autoZero"/>
        <c:auto val="1"/>
        <c:lblAlgn val="ctr"/>
        <c:lblOffset val="100"/>
        <c:noMultiLvlLbl val="0"/>
      </c:catAx>
      <c:valAx>
        <c:axId val="208991997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708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6581912"/>
        <c:axId val="2089943288"/>
      </c:barChart>
      <c:catAx>
        <c:axId val="2036581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943288"/>
        <c:crosses val="autoZero"/>
        <c:auto val="1"/>
        <c:lblAlgn val="ctr"/>
        <c:lblOffset val="100"/>
        <c:noMultiLvlLbl val="0"/>
      </c:catAx>
      <c:valAx>
        <c:axId val="2089943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3658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380744"/>
        <c:axId val="2086383752"/>
      </c:lineChart>
      <c:catAx>
        <c:axId val="208638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383752"/>
        <c:crosses val="autoZero"/>
        <c:auto val="1"/>
        <c:lblAlgn val="ctr"/>
        <c:lblOffset val="100"/>
        <c:noMultiLvlLbl val="0"/>
      </c:catAx>
      <c:valAx>
        <c:axId val="2086383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380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872920"/>
        <c:axId val="2036364904"/>
      </c:lineChart>
      <c:catAx>
        <c:axId val="2089872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364904"/>
        <c:crosses val="autoZero"/>
        <c:auto val="1"/>
        <c:lblAlgn val="ctr"/>
        <c:lblOffset val="100"/>
        <c:noMultiLvlLbl val="0"/>
      </c:catAx>
      <c:valAx>
        <c:axId val="2036364904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872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6832824"/>
        <c:axId val="-2076829816"/>
      </c:barChart>
      <c:catAx>
        <c:axId val="-2076832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829816"/>
        <c:crosses val="autoZero"/>
        <c:auto val="1"/>
        <c:lblAlgn val="ctr"/>
        <c:lblOffset val="100"/>
        <c:noMultiLvlLbl val="0"/>
      </c:catAx>
      <c:valAx>
        <c:axId val="-2076829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832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766472"/>
        <c:axId val="-2105763464"/>
      </c:lineChart>
      <c:catAx>
        <c:axId val="-210576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63464"/>
        <c:crosses val="autoZero"/>
        <c:auto val="1"/>
        <c:lblAlgn val="ctr"/>
        <c:lblOffset val="100"/>
        <c:noMultiLvlLbl val="0"/>
      </c:catAx>
      <c:valAx>
        <c:axId val="-210576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766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727384"/>
        <c:axId val="-2105724376"/>
      </c:lineChart>
      <c:catAx>
        <c:axId val="-210572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24376"/>
        <c:crosses val="autoZero"/>
        <c:auto val="1"/>
        <c:lblAlgn val="ctr"/>
        <c:lblOffset val="100"/>
        <c:noMultiLvlLbl val="0"/>
      </c:catAx>
      <c:valAx>
        <c:axId val="-2105724376"/>
        <c:scaling>
          <c:orientation val="minMax"/>
          <c:min val="2.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72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6575496"/>
        <c:axId val="-2076578120"/>
      </c:barChart>
      <c:catAx>
        <c:axId val="-207657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578120"/>
        <c:crosses val="autoZero"/>
        <c:auto val="1"/>
        <c:lblAlgn val="ctr"/>
        <c:lblOffset val="100"/>
        <c:noMultiLvlLbl val="0"/>
      </c:catAx>
      <c:valAx>
        <c:axId val="-2076578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57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8373688"/>
        <c:axId val="2085967624"/>
      </c:barChart>
      <c:catAx>
        <c:axId val="205837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967624"/>
        <c:crosses val="autoZero"/>
        <c:auto val="1"/>
        <c:lblAlgn val="ctr"/>
        <c:lblOffset val="100"/>
        <c:noMultiLvlLbl val="0"/>
      </c:catAx>
      <c:valAx>
        <c:axId val="2085967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837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284200"/>
        <c:axId val="-2076281192"/>
      </c:lineChart>
      <c:catAx>
        <c:axId val="-2076284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81192"/>
        <c:crosses val="autoZero"/>
        <c:auto val="1"/>
        <c:lblAlgn val="ctr"/>
        <c:lblOffset val="100"/>
        <c:noMultiLvlLbl val="0"/>
      </c:catAx>
      <c:valAx>
        <c:axId val="-2076281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284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236392"/>
        <c:axId val="-2076354520"/>
      </c:lineChart>
      <c:catAx>
        <c:axId val="-2076236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354520"/>
        <c:crosses val="autoZero"/>
        <c:auto val="1"/>
        <c:lblAlgn val="ctr"/>
        <c:lblOffset val="100"/>
        <c:noMultiLvlLbl val="0"/>
      </c:catAx>
      <c:valAx>
        <c:axId val="-2076354520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236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6333032"/>
        <c:axId val="-2076330024"/>
      </c:barChart>
      <c:catAx>
        <c:axId val="-2076333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330024"/>
        <c:crosses val="autoZero"/>
        <c:auto val="1"/>
        <c:lblAlgn val="ctr"/>
        <c:lblOffset val="100"/>
        <c:noMultiLvlLbl val="0"/>
      </c:catAx>
      <c:valAx>
        <c:axId val="-2076330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333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417592"/>
        <c:axId val="-2076414584"/>
      </c:lineChart>
      <c:catAx>
        <c:axId val="-2076417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414584"/>
        <c:crosses val="autoZero"/>
        <c:auto val="1"/>
        <c:lblAlgn val="ctr"/>
        <c:lblOffset val="100"/>
        <c:noMultiLvlLbl val="0"/>
      </c:catAx>
      <c:valAx>
        <c:axId val="-207641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417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369720"/>
        <c:axId val="-2076366712"/>
      </c:lineChart>
      <c:catAx>
        <c:axId val="-207636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366712"/>
        <c:crosses val="autoZero"/>
        <c:auto val="1"/>
        <c:lblAlgn val="ctr"/>
        <c:lblOffset val="100"/>
        <c:noMultiLvlLbl val="0"/>
      </c:catAx>
      <c:valAx>
        <c:axId val="-207636671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369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6514568"/>
        <c:axId val="-2076511560"/>
      </c:barChart>
      <c:catAx>
        <c:axId val="-2076514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511560"/>
        <c:crosses val="autoZero"/>
        <c:auto val="1"/>
        <c:lblAlgn val="ctr"/>
        <c:lblOffset val="100"/>
        <c:noMultiLvlLbl val="0"/>
      </c:catAx>
      <c:valAx>
        <c:axId val="-2076511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514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466536"/>
        <c:axId val="-2076463528"/>
      </c:lineChart>
      <c:catAx>
        <c:axId val="-207646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463528"/>
        <c:crosses val="autoZero"/>
        <c:auto val="1"/>
        <c:lblAlgn val="ctr"/>
        <c:lblOffset val="100"/>
        <c:noMultiLvlLbl val="0"/>
      </c:catAx>
      <c:valAx>
        <c:axId val="-2076463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466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211544"/>
        <c:axId val="-2076208536"/>
      </c:lineChart>
      <c:catAx>
        <c:axId val="-207621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08536"/>
        <c:crosses val="autoZero"/>
        <c:auto val="1"/>
        <c:lblAlgn val="ctr"/>
        <c:lblOffset val="100"/>
        <c:noMultiLvlLbl val="0"/>
      </c:catAx>
      <c:valAx>
        <c:axId val="-2076208536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211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503064"/>
        <c:axId val="2082585432"/>
      </c:barChart>
      <c:catAx>
        <c:axId val="208350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585432"/>
        <c:crosses val="autoZero"/>
        <c:auto val="1"/>
        <c:lblAlgn val="ctr"/>
        <c:lblOffset val="100"/>
        <c:noMultiLvlLbl val="0"/>
      </c:catAx>
      <c:valAx>
        <c:axId val="2082585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50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784728"/>
        <c:axId val="-2076781720"/>
      </c:lineChart>
      <c:catAx>
        <c:axId val="-207678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781720"/>
        <c:crosses val="autoZero"/>
        <c:auto val="1"/>
        <c:lblAlgn val="ctr"/>
        <c:lblOffset val="100"/>
        <c:noMultiLvlLbl val="0"/>
      </c:catAx>
      <c:valAx>
        <c:axId val="-2076781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784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695112"/>
        <c:axId val="2085698120"/>
      </c:lineChart>
      <c:catAx>
        <c:axId val="2085695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698120"/>
        <c:crosses val="autoZero"/>
        <c:auto val="1"/>
        <c:lblAlgn val="ctr"/>
        <c:lblOffset val="100"/>
        <c:noMultiLvlLbl val="0"/>
      </c:catAx>
      <c:valAx>
        <c:axId val="2085698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695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742808"/>
        <c:axId val="2085745816"/>
      </c:lineChart>
      <c:catAx>
        <c:axId val="2085742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745816"/>
        <c:crosses val="autoZero"/>
        <c:auto val="1"/>
        <c:lblAlgn val="ctr"/>
        <c:lblOffset val="100"/>
        <c:noMultiLvlLbl val="0"/>
      </c:catAx>
      <c:valAx>
        <c:axId val="208574581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574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767048"/>
        <c:axId val="2085770056"/>
      </c:barChart>
      <c:catAx>
        <c:axId val="2085767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770056"/>
        <c:crosses val="autoZero"/>
        <c:auto val="1"/>
        <c:lblAlgn val="ctr"/>
        <c:lblOffset val="100"/>
        <c:noMultiLvlLbl val="0"/>
      </c:catAx>
      <c:valAx>
        <c:axId val="2085770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767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587592"/>
        <c:axId val="-2105584584"/>
      </c:lineChart>
      <c:catAx>
        <c:axId val="-2105587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584584"/>
        <c:crosses val="autoZero"/>
        <c:auto val="1"/>
        <c:lblAlgn val="ctr"/>
        <c:lblOffset val="100"/>
        <c:noMultiLvlLbl val="0"/>
      </c:catAx>
      <c:valAx>
        <c:axId val="-210558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587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580456"/>
        <c:axId val="-2106577448"/>
      </c:lineChart>
      <c:catAx>
        <c:axId val="-210658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577448"/>
        <c:crosses val="autoZero"/>
        <c:auto val="1"/>
        <c:lblAlgn val="ctr"/>
        <c:lblOffset val="100"/>
        <c:noMultiLvlLbl val="0"/>
      </c:catAx>
      <c:valAx>
        <c:axId val="-2106577448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580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997288"/>
        <c:axId val="2120876632"/>
      </c:barChart>
      <c:catAx>
        <c:axId val="212099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876632"/>
        <c:crosses val="autoZero"/>
        <c:auto val="1"/>
        <c:lblAlgn val="ctr"/>
        <c:lblOffset val="100"/>
        <c:noMultiLvlLbl val="0"/>
      </c:catAx>
      <c:valAx>
        <c:axId val="2120876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099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528856"/>
        <c:axId val="-2106525848"/>
      </c:lineChart>
      <c:catAx>
        <c:axId val="-2106528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525848"/>
        <c:crosses val="autoZero"/>
        <c:auto val="1"/>
        <c:lblAlgn val="ctr"/>
        <c:lblOffset val="100"/>
        <c:noMultiLvlLbl val="0"/>
      </c:catAx>
      <c:valAx>
        <c:axId val="-210652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528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480984"/>
        <c:axId val="-2106477976"/>
      </c:lineChart>
      <c:catAx>
        <c:axId val="-210648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477976"/>
        <c:crosses val="autoZero"/>
        <c:auto val="1"/>
        <c:lblAlgn val="ctr"/>
        <c:lblOffset val="100"/>
        <c:noMultiLvlLbl val="0"/>
      </c:catAx>
      <c:valAx>
        <c:axId val="-2106477976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48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455992"/>
        <c:axId val="-2106452984"/>
      </c:barChart>
      <c:catAx>
        <c:axId val="-2106455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452984"/>
        <c:crosses val="autoZero"/>
        <c:auto val="1"/>
        <c:lblAlgn val="ctr"/>
        <c:lblOffset val="100"/>
        <c:noMultiLvlLbl val="0"/>
      </c:catAx>
      <c:valAx>
        <c:axId val="-2106452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455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480120"/>
        <c:axId val="2083476008"/>
      </c:lineChart>
      <c:catAx>
        <c:axId val="208348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76008"/>
        <c:crosses val="autoZero"/>
        <c:auto val="1"/>
        <c:lblAlgn val="ctr"/>
        <c:lblOffset val="100"/>
        <c:noMultiLvlLbl val="0"/>
      </c:catAx>
      <c:valAx>
        <c:axId val="2083476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48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405080"/>
        <c:axId val="2086031032"/>
      </c:lineChart>
      <c:catAx>
        <c:axId val="208640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031032"/>
        <c:crosses val="autoZero"/>
        <c:auto val="1"/>
        <c:lblAlgn val="ctr"/>
        <c:lblOffset val="100"/>
        <c:noMultiLvlLbl val="0"/>
      </c:catAx>
      <c:valAx>
        <c:axId val="20860310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6405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417384"/>
        <c:axId val="2083420104"/>
      </c:lineChart>
      <c:catAx>
        <c:axId val="208341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20104"/>
        <c:crosses val="autoZero"/>
        <c:auto val="1"/>
        <c:lblAlgn val="ctr"/>
        <c:lblOffset val="100"/>
        <c:noMultiLvlLbl val="0"/>
      </c:catAx>
      <c:valAx>
        <c:axId val="2083420104"/>
        <c:scaling>
          <c:orientation val="minMax"/>
          <c:min val="2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41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400856"/>
        <c:axId val="2083403864"/>
      </c:barChart>
      <c:catAx>
        <c:axId val="208340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03864"/>
        <c:crosses val="autoZero"/>
        <c:auto val="1"/>
        <c:lblAlgn val="ctr"/>
        <c:lblOffset val="100"/>
        <c:noMultiLvlLbl val="0"/>
      </c:catAx>
      <c:valAx>
        <c:axId val="2083403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400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334200"/>
        <c:axId val="2083337208"/>
      </c:lineChart>
      <c:catAx>
        <c:axId val="2083334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337208"/>
        <c:crosses val="autoZero"/>
        <c:auto val="1"/>
        <c:lblAlgn val="ctr"/>
        <c:lblOffset val="100"/>
        <c:noMultiLvlLbl val="0"/>
      </c:catAx>
      <c:valAx>
        <c:axId val="2083337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334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95112"/>
        <c:axId val="2083284264"/>
      </c:lineChart>
      <c:catAx>
        <c:axId val="2083295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284264"/>
        <c:crosses val="autoZero"/>
        <c:auto val="1"/>
        <c:lblAlgn val="ctr"/>
        <c:lblOffset val="100"/>
        <c:noMultiLvlLbl val="0"/>
      </c:catAx>
      <c:valAx>
        <c:axId val="2083284264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295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267608"/>
        <c:axId val="2083265256"/>
      </c:barChart>
      <c:catAx>
        <c:axId val="208326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265256"/>
        <c:crosses val="autoZero"/>
        <c:auto val="1"/>
        <c:lblAlgn val="ctr"/>
        <c:lblOffset val="100"/>
        <c:noMultiLvlLbl val="0"/>
      </c:catAx>
      <c:valAx>
        <c:axId val="2083265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267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30488"/>
        <c:axId val="2083209848"/>
      </c:lineChart>
      <c:catAx>
        <c:axId val="2083230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209848"/>
        <c:crosses val="autoZero"/>
        <c:auto val="1"/>
        <c:lblAlgn val="ctr"/>
        <c:lblOffset val="100"/>
        <c:noMultiLvlLbl val="0"/>
      </c:catAx>
      <c:valAx>
        <c:axId val="2083209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230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193800"/>
        <c:axId val="2083166904"/>
      </c:lineChart>
      <c:catAx>
        <c:axId val="208319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166904"/>
        <c:crosses val="autoZero"/>
        <c:auto val="1"/>
        <c:lblAlgn val="ctr"/>
        <c:lblOffset val="100"/>
        <c:noMultiLvlLbl val="0"/>
      </c:catAx>
      <c:valAx>
        <c:axId val="208316690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193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145000"/>
        <c:axId val="2083148008"/>
      </c:barChart>
      <c:catAx>
        <c:axId val="208314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148008"/>
        <c:crosses val="autoZero"/>
        <c:auto val="1"/>
        <c:lblAlgn val="ctr"/>
        <c:lblOffset val="100"/>
        <c:noMultiLvlLbl val="0"/>
      </c:catAx>
      <c:valAx>
        <c:axId val="2083148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14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423704"/>
        <c:axId val="-2106420696"/>
      </c:lineChart>
      <c:catAx>
        <c:axId val="-210642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420696"/>
        <c:crosses val="autoZero"/>
        <c:auto val="1"/>
        <c:lblAlgn val="ctr"/>
        <c:lblOffset val="100"/>
        <c:noMultiLvlLbl val="0"/>
      </c:catAx>
      <c:valAx>
        <c:axId val="-210642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423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375640"/>
        <c:axId val="-2106372632"/>
      </c:lineChart>
      <c:catAx>
        <c:axId val="-210637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372632"/>
        <c:crosses val="autoZero"/>
        <c:auto val="1"/>
        <c:lblAlgn val="ctr"/>
        <c:lblOffset val="100"/>
        <c:noMultiLvlLbl val="0"/>
      </c:catAx>
      <c:valAx>
        <c:axId val="-2106372632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375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468264"/>
        <c:axId val="2086265864"/>
      </c:barChart>
      <c:catAx>
        <c:axId val="208646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265864"/>
        <c:crosses val="autoZero"/>
        <c:auto val="1"/>
        <c:lblAlgn val="ctr"/>
        <c:lblOffset val="100"/>
        <c:noMultiLvlLbl val="0"/>
      </c:catAx>
      <c:valAx>
        <c:axId val="2086265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468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351208"/>
        <c:axId val="-2106348200"/>
      </c:barChart>
      <c:catAx>
        <c:axId val="-2106351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348200"/>
        <c:crosses val="autoZero"/>
        <c:auto val="1"/>
        <c:lblAlgn val="ctr"/>
        <c:lblOffset val="100"/>
        <c:noMultiLvlLbl val="0"/>
      </c:catAx>
      <c:valAx>
        <c:axId val="-2106348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351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828376"/>
        <c:axId val="2089850168"/>
      </c:lineChart>
      <c:catAx>
        <c:axId val="208982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850168"/>
        <c:crosses val="autoZero"/>
        <c:auto val="1"/>
        <c:lblAlgn val="ctr"/>
        <c:lblOffset val="100"/>
        <c:tickLblSkip val="2"/>
        <c:noMultiLvlLbl val="0"/>
      </c:catAx>
      <c:valAx>
        <c:axId val="2089850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828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234696"/>
        <c:axId val="-2076231720"/>
      </c:lineChart>
      <c:catAx>
        <c:axId val="-207623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31720"/>
        <c:crosses val="autoZero"/>
        <c:auto val="1"/>
        <c:lblAlgn val="ctr"/>
        <c:lblOffset val="100"/>
        <c:tickLblSkip val="2"/>
        <c:noMultiLvlLbl val="0"/>
      </c:catAx>
      <c:valAx>
        <c:axId val="-207623172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234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201864"/>
        <c:axId val="2089949464"/>
      </c:barChart>
      <c:catAx>
        <c:axId val="208720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949464"/>
        <c:crosses val="autoZero"/>
        <c:auto val="1"/>
        <c:lblAlgn val="ctr"/>
        <c:lblOffset val="100"/>
        <c:tickLblSkip val="2"/>
        <c:noMultiLvlLbl val="0"/>
      </c:catAx>
      <c:valAx>
        <c:axId val="2089949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7201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V15"/>
  <sheetViews>
    <sheetView topLeftCell="CN1" workbookViewId="0">
      <selection activeCell="CV7" sqref="CV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00">
      <c r="C2" s="1" t="s">
        <v>33</v>
      </c>
      <c r="D2" s="1" t="s">
        <v>7</v>
      </c>
      <c r="E2">
        <v>11.94</v>
      </c>
      <c r="F2">
        <f>E2*10000</f>
        <v>119400</v>
      </c>
    </row>
    <row r="3" spans="1:100">
      <c r="C3" s="1" t="s">
        <v>1</v>
      </c>
    </row>
    <row r="4" spans="1:1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</row>
    <row r="5" spans="1:10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</row>
    <row r="6" spans="1:100">
      <c r="B6" s="15">
        <f>SUM(D6:MI6)</f>
        <v>15210.269999999995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</row>
    <row r="7" spans="1:10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</row>
    <row r="8" spans="1:100">
      <c r="A8" s="8">
        <f>B8/F2</f>
        <v>2.1961318251432334E-2</v>
      </c>
      <c r="B8" s="7">
        <f>SUM(D8:MI8)</f>
        <v>2622.1813992210205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</row>
    <row r="9" spans="1:100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</row>
    <row r="10" spans="1:100">
      <c r="B10">
        <f>B6/B8</f>
        <v>5.8006169994640935</v>
      </c>
    </row>
    <row r="12" spans="1:100">
      <c r="C12" s="17" t="s">
        <v>26</v>
      </c>
      <c r="D12" s="17" t="s">
        <v>27</v>
      </c>
    </row>
    <row r="13" spans="1:100">
      <c r="C13" s="10">
        <v>800</v>
      </c>
      <c r="D13" s="10">
        <v>14.318</v>
      </c>
    </row>
    <row r="14" spans="1:100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00">
      <c r="A15" t="s">
        <v>78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I14"/>
  <sheetViews>
    <sheetView topLeftCell="CW1" workbookViewId="0">
      <selection activeCell="DI7" sqref="DI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13">
      <c r="C2" s="1" t="s">
        <v>8</v>
      </c>
      <c r="D2" s="1" t="s">
        <v>7</v>
      </c>
      <c r="E2">
        <v>220.39</v>
      </c>
      <c r="F2">
        <f>E2*10000</f>
        <v>2203900</v>
      </c>
    </row>
    <row r="3" spans="1:113">
      <c r="C3" s="1" t="s">
        <v>1</v>
      </c>
    </row>
    <row r="4" spans="1:1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</row>
    <row r="5" spans="1:1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</row>
    <row r="6" spans="1:113">
      <c r="B6" s="15">
        <f>SUM(D6:MI6)</f>
        <v>-79912.189999999959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</row>
    <row r="7" spans="1:113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</row>
    <row r="8" spans="1:113">
      <c r="A8" s="8">
        <f>B8/F2</f>
        <v>-1.3869616721677094E-2</v>
      </c>
      <c r="B8" s="7">
        <f>SUM(D8:MI8)</f>
        <v>-30567.248292904147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</row>
    <row r="9" spans="1:113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</row>
    <row r="10" spans="1:113">
      <c r="T10" s="22" t="s">
        <v>49</v>
      </c>
    </row>
    <row r="13" spans="1:113">
      <c r="C13" s="1" t="s">
        <v>26</v>
      </c>
      <c r="D13" s="1" t="s">
        <v>27</v>
      </c>
      <c r="E13" s="1" t="s">
        <v>47</v>
      </c>
    </row>
    <row r="14" spans="1:113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I15"/>
  <sheetViews>
    <sheetView topLeftCell="CZ1" workbookViewId="0">
      <selection activeCell="DI7" sqref="DI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13">
      <c r="C2" s="1" t="s">
        <v>9</v>
      </c>
      <c r="D2" s="1" t="s">
        <v>7</v>
      </c>
      <c r="E2">
        <v>9.6</v>
      </c>
      <c r="F2">
        <f>E2*10000</f>
        <v>96000</v>
      </c>
    </row>
    <row r="3" spans="1:113">
      <c r="C3" s="1" t="s">
        <v>1</v>
      </c>
    </row>
    <row r="4" spans="1:1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</row>
    <row r="5" spans="1:1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</row>
    <row r="6" spans="1:113">
      <c r="B6" s="15">
        <f>SUM(D6:MI6)</f>
        <v>-44910.479999999974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</row>
    <row r="7" spans="1:113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</row>
    <row r="8" spans="1:113">
      <c r="A8" s="8">
        <f>B8/F2</f>
        <v>-7.4639401703520541E-2</v>
      </c>
      <c r="B8" s="7">
        <f>SUM(D8:MI8)</f>
        <v>-7165.3825635379717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</row>
    <row r="9" spans="1:113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</row>
    <row r="12" spans="1:113">
      <c r="C12" s="1" t="s">
        <v>26</v>
      </c>
      <c r="D12" s="1" t="s">
        <v>27</v>
      </c>
      <c r="E12" s="1" t="s">
        <v>30</v>
      </c>
    </row>
    <row r="13" spans="1:113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13">
      <c r="C14" s="12"/>
      <c r="D14" s="13"/>
      <c r="E14" s="13"/>
    </row>
    <row r="15" spans="1:113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5"/>
  <sheetViews>
    <sheetView topLeftCell="CH2" workbookViewId="0">
      <selection activeCell="CU7" sqref="CU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99">
      <c r="C2" s="1" t="s">
        <v>15</v>
      </c>
      <c r="D2" s="1" t="s">
        <v>7</v>
      </c>
      <c r="E2">
        <v>3.89</v>
      </c>
      <c r="F2">
        <f>E2*10000</f>
        <v>38900</v>
      </c>
    </row>
    <row r="3" spans="1:99">
      <c r="C3" s="1" t="s">
        <v>1</v>
      </c>
    </row>
    <row r="4" spans="1: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</row>
    <row r="5" spans="1:9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</row>
    <row r="6" spans="1:99">
      <c r="B6" s="15">
        <f>SUM(D6:MI6)</f>
        <v>-5818.5099999999993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</row>
    <row r="7" spans="1:99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</row>
    <row r="8" spans="1:99">
      <c r="A8" s="8">
        <f>B8/F2</f>
        <v>-1.8582713141355289E-2</v>
      </c>
      <c r="B8" s="7">
        <f>SUM(D8:MI8)</f>
        <v>-722.8675411987208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</row>
    <row r="9" spans="1:99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</row>
    <row r="10" spans="1:99">
      <c r="CD10" s="1" t="s">
        <v>77</v>
      </c>
    </row>
    <row r="14" spans="1:99">
      <c r="C14" s="1" t="s">
        <v>26</v>
      </c>
      <c r="D14" s="17" t="s">
        <v>27</v>
      </c>
      <c r="E14" s="1" t="s">
        <v>30</v>
      </c>
    </row>
    <row r="15" spans="1:99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I18"/>
  <sheetViews>
    <sheetView topLeftCell="CS1" workbookViewId="0">
      <selection activeCell="DI7" sqref="DI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13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13">
      <c r="C3" s="1" t="s">
        <v>1</v>
      </c>
    </row>
    <row r="4" spans="1:1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</row>
    <row r="5" spans="1:1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</row>
    <row r="6" spans="1:113">
      <c r="B6" s="15">
        <f>SUM(D6:MI6)</f>
        <v>-50508.140000000029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</row>
    <row r="7" spans="1:113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</row>
    <row r="8" spans="1:113">
      <c r="A8" s="8">
        <f>B8/F2</f>
        <v>-1.6777939173804594E-2</v>
      </c>
      <c r="B8" s="7">
        <f>SUM(D8:MI8)</f>
        <v>-13308.261352661802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</row>
    <row r="9" spans="1:113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</row>
    <row r="14" spans="1:113">
      <c r="C14" s="1" t="s">
        <v>26</v>
      </c>
      <c r="D14" s="1" t="s">
        <v>27</v>
      </c>
      <c r="E14" s="1" t="s">
        <v>30</v>
      </c>
    </row>
    <row r="15" spans="1:113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13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I15"/>
  <sheetViews>
    <sheetView topLeftCell="CX1" workbookViewId="0">
      <selection activeCell="DI7" sqref="DI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13">
      <c r="C2" s="1" t="s">
        <v>14</v>
      </c>
      <c r="D2" s="1" t="s">
        <v>7</v>
      </c>
      <c r="E2">
        <v>19.88</v>
      </c>
      <c r="F2">
        <f>E2*10000</f>
        <v>198800</v>
      </c>
    </row>
    <row r="3" spans="1:113">
      <c r="C3" s="1" t="s">
        <v>1</v>
      </c>
    </row>
    <row r="4" spans="1:1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</row>
    <row r="5" spans="1:1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</row>
    <row r="6" spans="1:113">
      <c r="B6" s="15">
        <f>SUM(D6:MI6)</f>
        <v>-11314.180000000002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</row>
    <row r="7" spans="1:11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</row>
    <row r="8" spans="1:113">
      <c r="A8" s="8">
        <f>B8/F2</f>
        <v>-1.1766463860724979E-2</v>
      </c>
      <c r="B8" s="7">
        <f>SUM(D8:MI8)</f>
        <v>-2339.1730155121259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</row>
    <row r="9" spans="1:113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</row>
    <row r="10" spans="1:113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13">
      <c r="C13" s="17" t="s">
        <v>26</v>
      </c>
      <c r="D13" s="17" t="s">
        <v>27</v>
      </c>
      <c r="E13" s="1" t="s">
        <v>35</v>
      </c>
    </row>
    <row r="14" spans="1:113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13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I14"/>
  <sheetViews>
    <sheetView topLeftCell="CU1" workbookViewId="0">
      <selection activeCell="DI7" sqref="DI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13">
      <c r="C2" s="1" t="s">
        <v>16</v>
      </c>
      <c r="D2" s="1" t="s">
        <v>7</v>
      </c>
      <c r="E2">
        <v>178.53</v>
      </c>
      <c r="F2">
        <f>E2*10000</f>
        <v>1785300</v>
      </c>
    </row>
    <row r="3" spans="1:113">
      <c r="C3" s="1" t="s">
        <v>1</v>
      </c>
    </row>
    <row r="4" spans="1:1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</row>
    <row r="5" spans="1:1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</row>
    <row r="6" spans="1:113">
      <c r="B6" s="15">
        <f>SUM(D6:MI6)</f>
        <v>-1923.7099999999941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</row>
    <row r="7" spans="1:113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</row>
    <row r="8" spans="1:113">
      <c r="A8" s="8">
        <f>B8/F2</f>
        <v>-9.2760836073389849E-4</v>
      </c>
      <c r="B8" s="7">
        <f>SUM(D8:MI8)</f>
        <v>-1656.059206418229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</row>
    <row r="9" spans="1:113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</row>
    <row r="10" spans="1:113">
      <c r="B10">
        <f>B6/B8</f>
        <v>1.1616190970373865</v>
      </c>
      <c r="U10" s="1" t="s">
        <v>51</v>
      </c>
      <c r="V10" s="1" t="s">
        <v>41</v>
      </c>
    </row>
    <row r="12" spans="1:113">
      <c r="C12" s="1" t="s">
        <v>26</v>
      </c>
      <c r="D12" s="1" t="s">
        <v>27</v>
      </c>
    </row>
    <row r="13" spans="1:113">
      <c r="C13">
        <v>800</v>
      </c>
      <c r="D13">
        <v>9.1660000000000004</v>
      </c>
    </row>
    <row r="14" spans="1:113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I14"/>
  <sheetViews>
    <sheetView topLeftCell="CU2" workbookViewId="0">
      <selection activeCell="DI7" sqref="DI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13">
      <c r="C2" s="1" t="s">
        <v>13</v>
      </c>
      <c r="D2" s="1" t="s">
        <v>7</v>
      </c>
      <c r="E2">
        <v>6.98</v>
      </c>
      <c r="F2">
        <f>E2*10000</f>
        <v>69800</v>
      </c>
    </row>
    <row r="3" spans="1:113">
      <c r="C3" s="1" t="s">
        <v>1</v>
      </c>
    </row>
    <row r="4" spans="1:1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</row>
    <row r="5" spans="1:1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</row>
    <row r="6" spans="1:113">
      <c r="B6" s="15">
        <f>SUM(D6:MI6)</f>
        <v>-83898.169999999955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</row>
    <row r="7" spans="1:11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</row>
    <row r="8" spans="1:113">
      <c r="A8" s="8">
        <f>B8/F2</f>
        <v>-0.11441516381650364</v>
      </c>
      <c r="B8" s="7">
        <f>SUM(D8:MI8)</f>
        <v>-7986.1784343919544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</row>
    <row r="9" spans="1:11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</row>
    <row r="12" spans="1:113">
      <c r="C12" s="1" t="s">
        <v>26</v>
      </c>
      <c r="D12" s="1" t="s">
        <v>27</v>
      </c>
    </row>
    <row r="13" spans="1:113">
      <c r="C13">
        <v>400</v>
      </c>
      <c r="D13">
        <v>27.524999999999999</v>
      </c>
      <c r="G13" s="1" t="s">
        <v>31</v>
      </c>
    </row>
    <row r="14" spans="1:11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I14"/>
  <sheetViews>
    <sheetView topLeftCell="CT1" workbookViewId="0">
      <selection activeCell="DI7" sqref="DI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13">
      <c r="C2" s="1" t="s">
        <v>19</v>
      </c>
      <c r="D2" s="1" t="s">
        <v>7</v>
      </c>
      <c r="E2">
        <v>19.34</v>
      </c>
      <c r="F2">
        <f>E2*10000</f>
        <v>193400</v>
      </c>
    </row>
    <row r="3" spans="1:113">
      <c r="C3" s="1" t="s">
        <v>1</v>
      </c>
    </row>
    <row r="4" spans="1:1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</row>
    <row r="5" spans="1:1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</row>
    <row r="6" spans="1:113">
      <c r="B6" s="15">
        <f>SUM(D6:MI6)</f>
        <v>-15307.329999999994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</row>
    <row r="7" spans="1:113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</row>
    <row r="8" spans="1:113">
      <c r="A8" s="8">
        <f>B8/F2</f>
        <v>-2.7197480029983644E-2</v>
      </c>
      <c r="B8" s="7">
        <f>SUM(D8:MI8)</f>
        <v>-5259.9926377988368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</row>
    <row r="9" spans="1:113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</row>
    <row r="12" spans="1:113">
      <c r="C12" s="17" t="s">
        <v>26</v>
      </c>
      <c r="D12" s="17" t="s">
        <v>27</v>
      </c>
    </row>
    <row r="13" spans="1:113">
      <c r="C13" s="10">
        <v>600</v>
      </c>
      <c r="D13" s="10">
        <v>7.2480000000000002</v>
      </c>
    </row>
    <row r="14" spans="1:113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I14"/>
  <sheetViews>
    <sheetView topLeftCell="CV1" workbookViewId="0">
      <selection activeCell="DI7" sqref="DI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13">
      <c r="C2" s="1" t="s">
        <v>21</v>
      </c>
      <c r="D2" s="1" t="s">
        <v>7</v>
      </c>
      <c r="E2">
        <v>5.4</v>
      </c>
      <c r="F2">
        <f>E2*10000</f>
        <v>54000</v>
      </c>
    </row>
    <row r="3" spans="1:113">
      <c r="C3" s="1" t="s">
        <v>1</v>
      </c>
    </row>
    <row r="4" spans="1:1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</row>
    <row r="5" spans="1:1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</row>
    <row r="6" spans="1:113">
      <c r="B6" s="15">
        <f>SUM(D6:MI6)</f>
        <v>-5960.77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</row>
    <row r="7" spans="1:113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</row>
    <row r="8" spans="1:113">
      <c r="A8" s="8">
        <f>B8/F2</f>
        <v>-1.9593609285253166E-2</v>
      </c>
      <c r="B8" s="7">
        <f>SUM(D8:MI8)</f>
        <v>-1058.054901403671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</row>
    <row r="9" spans="1:113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</row>
    <row r="12" spans="1:113">
      <c r="C12" s="17" t="s">
        <v>26</v>
      </c>
      <c r="D12" s="17" t="s">
        <v>27</v>
      </c>
    </row>
    <row r="13" spans="1:113">
      <c r="C13" s="10">
        <v>300</v>
      </c>
      <c r="D13" s="10">
        <v>8.4870000000000001</v>
      </c>
    </row>
    <row r="14" spans="1:113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3"/>
  <sheetViews>
    <sheetView topLeftCell="CD1" workbookViewId="0">
      <selection activeCell="CU7" sqref="CU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99">
      <c r="C2" s="1" t="s">
        <v>53</v>
      </c>
      <c r="D2" s="1" t="s">
        <v>7</v>
      </c>
      <c r="E2">
        <v>12.56</v>
      </c>
      <c r="F2">
        <f>E2*10000</f>
        <v>125600</v>
      </c>
    </row>
    <row r="3" spans="1:99">
      <c r="C3" s="1" t="s">
        <v>1</v>
      </c>
    </row>
    <row r="4" spans="1: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</row>
    <row r="5" spans="1:99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</row>
    <row r="6" spans="1:99">
      <c r="B6" s="15">
        <f>SUM(D6:MI6)</f>
        <v>471838.3800000003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</row>
    <row r="7" spans="1:99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</row>
    <row r="8" spans="1:99">
      <c r="A8" s="8">
        <f>B8/F2</f>
        <v>6.3810127044204579E-3</v>
      </c>
      <c r="B8" s="7">
        <f>SUM(D8:MI8)</f>
        <v>801.45519567520955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</row>
    <row r="9" spans="1:99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</row>
    <row r="10" spans="1:99">
      <c r="B10">
        <f>B6/B8</f>
        <v>588.72708361755167</v>
      </c>
    </row>
    <row r="12" spans="1:99">
      <c r="C12" s="17" t="s">
        <v>26</v>
      </c>
      <c r="D12" s="17" t="s">
        <v>27</v>
      </c>
    </row>
    <row r="13" spans="1:99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I17"/>
  <sheetViews>
    <sheetView topLeftCell="CX1" workbookViewId="0">
      <selection activeCell="DI7" sqref="DI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13">
      <c r="C2" s="1" t="s">
        <v>18</v>
      </c>
      <c r="D2" s="1" t="s">
        <v>7</v>
      </c>
      <c r="E2">
        <v>295.52</v>
      </c>
      <c r="F2">
        <f>E2*10000</f>
        <v>2955200</v>
      </c>
    </row>
    <row r="3" spans="1:113">
      <c r="C3" s="1" t="s">
        <v>1</v>
      </c>
    </row>
    <row r="4" spans="1:1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</row>
    <row r="5" spans="1:1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</row>
    <row r="6" spans="1:113">
      <c r="B6" s="15">
        <f>SUM(D6:MI6)</f>
        <v>280860.52999999997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</row>
    <row r="7" spans="1:113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</row>
    <row r="8" spans="1:113">
      <c r="A8" s="8">
        <f>B8/F2</f>
        <v>1.1157648215590061E-2</v>
      </c>
      <c r="B8" s="7">
        <f>SUM(D8:MI8)</f>
        <v>32973.082006711746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</row>
    <row r="9" spans="1:113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</row>
    <row r="10" spans="1:113">
      <c r="B10">
        <f>B6/B8</f>
        <v>8.5178731531019807</v>
      </c>
      <c r="AJ10" t="s">
        <v>65</v>
      </c>
    </row>
    <row r="12" spans="1:113">
      <c r="C12" s="17" t="s">
        <v>26</v>
      </c>
      <c r="D12" s="17" t="s">
        <v>27</v>
      </c>
      <c r="E12" s="1" t="s">
        <v>30</v>
      </c>
    </row>
    <row r="13" spans="1:113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13">
      <c r="A14" s="1" t="s">
        <v>29</v>
      </c>
      <c r="B14" s="16">
        <v>43040</v>
      </c>
      <c r="C14">
        <v>1700</v>
      </c>
      <c r="D14">
        <v>8.23</v>
      </c>
    </row>
    <row r="15" spans="1:113">
      <c r="A15" s="1" t="s">
        <v>29</v>
      </c>
      <c r="B15" s="16">
        <v>43054</v>
      </c>
      <c r="C15">
        <v>2400</v>
      </c>
      <c r="D15">
        <v>8.34</v>
      </c>
    </row>
    <row r="16" spans="1:113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P13"/>
  <sheetViews>
    <sheetView tabSelected="1" topLeftCell="BY1" workbookViewId="0">
      <selection activeCell="CP7" sqref="CP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94">
      <c r="C2" s="1" t="s">
        <v>58</v>
      </c>
      <c r="D2" s="1" t="s">
        <v>7</v>
      </c>
      <c r="E2">
        <v>7.83</v>
      </c>
      <c r="F2">
        <f>E2*10000</f>
        <v>78300</v>
      </c>
    </row>
    <row r="3" spans="1:94">
      <c r="C3" s="1" t="s">
        <v>1</v>
      </c>
    </row>
    <row r="4" spans="1: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</row>
    <row r="5" spans="1:94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</row>
    <row r="6" spans="1:94">
      <c r="B6" s="15">
        <f>SUM(D6:MI6)</f>
        <v>-677.6499999999985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</row>
    <row r="7" spans="1:94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</row>
    <row r="8" spans="1:94">
      <c r="A8" s="8">
        <f>B8/F2</f>
        <v>-1.6483482682009428E-3</v>
      </c>
      <c r="B8" s="7">
        <f>SUM(D8:MI8)</f>
        <v>-129.06566940013383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</row>
    <row r="9" spans="1:94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</row>
    <row r="12" spans="1:94">
      <c r="C12" s="17" t="s">
        <v>26</v>
      </c>
      <c r="D12" s="17" t="s">
        <v>27</v>
      </c>
    </row>
    <row r="13" spans="1:9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5"/>
  <sheetViews>
    <sheetView topLeftCell="BM1" workbookViewId="0">
      <selection activeCell="BY7" sqref="BY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7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77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77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77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</row>
    <row r="5" spans="1:77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</row>
    <row r="6" spans="1:77">
      <c r="A6" s="10"/>
      <c r="B6" s="34">
        <f>SUM(D6:MI6)</f>
        <v>47713.400000000031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</row>
    <row r="7" spans="1:77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</row>
    <row r="8" spans="1:77">
      <c r="A8" s="8">
        <f>B8/F2</f>
        <v>1.4322818274152976E-3</v>
      </c>
      <c r="B8" s="7">
        <f>SUM(D8:MI8)</f>
        <v>903.48337673356968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</row>
    <row r="9" spans="1:77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</row>
    <row r="10" spans="1:77">
      <c r="A10" s="10"/>
      <c r="B10" s="10">
        <f>B6/B8</f>
        <v>52.810490185776096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77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77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77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77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77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77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79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5"/>
  <sheetViews>
    <sheetView topLeftCell="BP1" workbookViewId="0">
      <selection activeCell="CE5" sqref="CE5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75</v>
      </c>
      <c r="CD10" s="1" t="s">
        <v>76</v>
      </c>
    </row>
    <row r="12" spans="1:82">
      <c r="C12" s="1" t="s">
        <v>26</v>
      </c>
      <c r="D12" s="1" t="s">
        <v>27</v>
      </c>
      <c r="E12" s="1" t="s">
        <v>28</v>
      </c>
    </row>
    <row r="13" spans="1:82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29</v>
      </c>
      <c r="B14" s="11">
        <v>42999</v>
      </c>
      <c r="C14">
        <v>1000</v>
      </c>
      <c r="D14">
        <v>18.510000000000002</v>
      </c>
    </row>
    <row r="15" spans="1:82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I19"/>
  <sheetViews>
    <sheetView topLeftCell="CX2" workbookViewId="0">
      <selection activeCell="DI7" sqref="DI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13">
      <c r="C2" s="1" t="s">
        <v>20</v>
      </c>
      <c r="D2" s="1" t="s">
        <v>7</v>
      </c>
      <c r="E2">
        <v>16.73</v>
      </c>
      <c r="F2">
        <f>E2*10000</f>
        <v>167300</v>
      </c>
    </row>
    <row r="3" spans="1:113">
      <c r="C3" s="1" t="s">
        <v>1</v>
      </c>
    </row>
    <row r="4" spans="1:1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</row>
    <row r="5" spans="1:1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</row>
    <row r="6" spans="1:113">
      <c r="B6" s="15">
        <f>SUM(D6:MI6)</f>
        <v>8886.1999999999898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</row>
    <row r="7" spans="1:113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</row>
    <row r="8" spans="1:113">
      <c r="A8" s="8">
        <f>B8/F2</f>
        <v>1.2070975906676528E-2</v>
      </c>
      <c r="B8" s="7">
        <f>SUM(D8:MI8)</f>
        <v>2019.4742691869833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</row>
    <row r="9" spans="1:113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</row>
    <row r="10" spans="1:113">
      <c r="B10" s="10">
        <f>B6/B8</f>
        <v>4.4002541332588851</v>
      </c>
    </row>
    <row r="12" spans="1:113">
      <c r="C12" s="17" t="s">
        <v>26</v>
      </c>
      <c r="D12" s="17" t="s">
        <v>27</v>
      </c>
    </row>
    <row r="13" spans="1:113">
      <c r="C13" s="10">
        <v>400</v>
      </c>
      <c r="D13" s="10">
        <v>8.4030000000000005</v>
      </c>
    </row>
    <row r="14" spans="1:113">
      <c r="A14" s="1" t="s">
        <v>29</v>
      </c>
      <c r="B14" s="23">
        <v>42991</v>
      </c>
      <c r="C14">
        <v>2000</v>
      </c>
      <c r="D14">
        <v>4.75</v>
      </c>
    </row>
    <row r="15" spans="1:113">
      <c r="A15" s="1" t="s">
        <v>29</v>
      </c>
      <c r="B15" s="11">
        <v>42993</v>
      </c>
      <c r="C15">
        <v>2000</v>
      </c>
      <c r="D15">
        <v>4.71</v>
      </c>
    </row>
    <row r="16" spans="1:113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I17"/>
  <sheetViews>
    <sheetView topLeftCell="CU1" workbookViewId="0">
      <selection activeCell="DI7" sqref="DI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13">
      <c r="C2" s="1" t="s">
        <v>10</v>
      </c>
      <c r="D2" s="1" t="s">
        <v>7</v>
      </c>
      <c r="E2">
        <v>955.58</v>
      </c>
      <c r="F2">
        <f>E2*10000</f>
        <v>9555800</v>
      </c>
    </row>
    <row r="3" spans="1:113">
      <c r="C3" s="1" t="s">
        <v>1</v>
      </c>
    </row>
    <row r="4" spans="1:1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</row>
    <row r="5" spans="1:1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</row>
    <row r="6" spans="1:113">
      <c r="B6" s="15">
        <f>SUM(D6:MI6)</f>
        <v>188224.53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</row>
    <row r="7" spans="1:113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</row>
    <row r="8" spans="1:113">
      <c r="A8" s="8">
        <f>B8/F2</f>
        <v>3.2770388242382505E-3</v>
      </c>
      <c r="B8" s="7">
        <f>SUM(D8:MI8)</f>
        <v>31314.727596655874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" si="52">DI6/DI7</f>
        <v>-734.83238636363637</v>
      </c>
    </row>
    <row r="9" spans="1:113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</row>
    <row r="10" spans="1:113">
      <c r="B10" s="10">
        <f>B6/B8</f>
        <v>6.0107350261638759</v>
      </c>
    </row>
    <row r="12" spans="1:113">
      <c r="C12" s="17" t="s">
        <v>26</v>
      </c>
      <c r="D12" s="17" t="s">
        <v>27</v>
      </c>
    </row>
    <row r="13" spans="1:113">
      <c r="C13" s="10">
        <v>1000</v>
      </c>
      <c r="D13" s="10">
        <v>7.5910000000000002</v>
      </c>
    </row>
    <row r="14" spans="1:113">
      <c r="C14">
        <v>900</v>
      </c>
      <c r="D14">
        <v>5.9</v>
      </c>
    </row>
    <row r="15" spans="1:113">
      <c r="A15" s="1" t="s">
        <v>28</v>
      </c>
      <c r="B15" s="38">
        <v>11232</v>
      </c>
      <c r="C15">
        <v>1900</v>
      </c>
      <c r="D15">
        <v>6</v>
      </c>
    </row>
    <row r="16" spans="1:113">
      <c r="A16" t="s">
        <v>78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80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I17"/>
  <sheetViews>
    <sheetView topLeftCell="CW1" workbookViewId="0">
      <selection activeCell="DI7" sqref="DI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13">
      <c r="C2" s="1" t="s">
        <v>17</v>
      </c>
      <c r="D2" s="1" t="s">
        <v>7</v>
      </c>
      <c r="E2">
        <v>220.9</v>
      </c>
      <c r="F2">
        <f>E2*10000</f>
        <v>2209000</v>
      </c>
    </row>
    <row r="3" spans="1:113">
      <c r="C3" s="1" t="s">
        <v>1</v>
      </c>
    </row>
    <row r="4" spans="1:1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</row>
    <row r="5" spans="1:1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</row>
    <row r="6" spans="1:113">
      <c r="B6" s="15">
        <f>SUM(D6:MI6)</f>
        <v>212363.39000000004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</row>
    <row r="7" spans="1:113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</row>
    <row r="8" spans="1:113">
      <c r="A8" s="8">
        <f>B8/F2</f>
        <v>1.0918819550227362E-2</v>
      </c>
      <c r="B8" s="7">
        <f>SUM(D8:MI8)</f>
        <v>24119.672386452243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</row>
    <row r="9" spans="1:113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</row>
    <row r="10" spans="1:113">
      <c r="B10" s="10">
        <f>B6/B8</f>
        <v>8.8045719111542429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13">
      <c r="AB11" s="1" t="s">
        <v>61</v>
      </c>
    </row>
    <row r="13" spans="1:113">
      <c r="C13" s="17" t="s">
        <v>26</v>
      </c>
      <c r="D13" s="17" t="s">
        <v>27</v>
      </c>
      <c r="E13" s="1" t="s">
        <v>28</v>
      </c>
    </row>
    <row r="14" spans="1:113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13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13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I20"/>
  <sheetViews>
    <sheetView topLeftCell="CS2" workbookViewId="0">
      <selection activeCell="DI7" sqref="DI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13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13">
      <c r="C3" s="1" t="s">
        <v>1</v>
      </c>
    </row>
    <row r="4" spans="1:1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</row>
    <row r="5" spans="1:1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</row>
    <row r="6" spans="1:113">
      <c r="B6" s="15">
        <f>SUM(D6:MI6)</f>
        <v>24802.160000000011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</row>
    <row r="7" spans="1:113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</row>
    <row r="8" spans="1:113">
      <c r="A8" s="8">
        <f>B8/F2</f>
        <v>2.2796094709746195E-2</v>
      </c>
      <c r="B8" s="7">
        <f>SUM(D8:MI8)</f>
        <v>2158.7901690129647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</row>
    <row r="9" spans="1:113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</row>
    <row r="10" spans="1:113">
      <c r="B10">
        <f>B6/B8</f>
        <v>11.488916503330186</v>
      </c>
    </row>
    <row r="16" spans="1:113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I14"/>
  <sheetViews>
    <sheetView topLeftCell="CV1" workbookViewId="0">
      <selection activeCell="DI7" sqref="DI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13">
      <c r="C2" s="1" t="s">
        <v>11</v>
      </c>
      <c r="D2" s="1" t="s">
        <v>7</v>
      </c>
      <c r="E2">
        <v>4.05</v>
      </c>
      <c r="F2">
        <f>E2*10000</f>
        <v>40500</v>
      </c>
    </row>
    <row r="3" spans="1:113">
      <c r="C3" s="1" t="s">
        <v>1</v>
      </c>
    </row>
    <row r="4" spans="1:113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</row>
    <row r="5" spans="1:1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</row>
    <row r="6" spans="1:113" s="27" customFormat="1">
      <c r="B6" s="28">
        <f>SUM(D6:MI6)</f>
        <v>-14417.929999999997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</row>
    <row r="7" spans="1:113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</row>
    <row r="8" spans="1:113">
      <c r="A8" s="8">
        <f>B8/F2</f>
        <v>-2.8369219535489109E-2</v>
      </c>
      <c r="B8" s="7">
        <f>SUM(D8:MI8)</f>
        <v>-1148.9533911873089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</row>
    <row r="9" spans="1:113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</row>
    <row r="10" spans="1:113">
      <c r="B10" s="10">
        <f>B6/B8</f>
        <v>12.548750985538895</v>
      </c>
    </row>
    <row r="12" spans="1:113">
      <c r="C12" s="17" t="s">
        <v>26</v>
      </c>
      <c r="D12" s="17" t="s">
        <v>27</v>
      </c>
    </row>
    <row r="13" spans="1:113">
      <c r="C13" s="10">
        <v>300</v>
      </c>
      <c r="D13" s="10">
        <v>27.286999999999999</v>
      </c>
    </row>
    <row r="14" spans="1:113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普邦股份</vt:lpstr>
      <vt:lpstr>民生银行</vt:lpstr>
      <vt:lpstr>美的集团</vt:lpstr>
      <vt:lpstr>达华智能</vt:lpstr>
      <vt:lpstr>沪电股份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2018-01-21T14:04:52Z</dcterms:modified>
</cp:coreProperties>
</file>