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80" yWindow="0" windowWidth="25600" windowHeight="16060" tabRatio="996" activeTab="19"/>
  </bookViews>
  <sheets>
    <sheet name="美的集团" sheetId="21" r:id="rId1"/>
    <sheet name="远大控股" sheetId="6" r:id="rId2"/>
    <sheet name="沪电股份" sheetId="15" r:id="rId3"/>
    <sheet name="达华智能" sheetId="1" r:id="rId4"/>
    <sheet name="民生银行" sheetId="13" r:id="rId5"/>
    <sheet name="包钢股份" sheetId="3" r:id="rId6"/>
    <sheet name="景兴纸业" sheetId="4" r:id="rId7"/>
    <sheet name="浙江医药" sheetId="7" r:id="rId8"/>
    <sheet name="天宝食品" sheetId="10" r:id="rId9"/>
    <sheet name="中远海发" sheetId="2" r:id="rId10"/>
    <sheet name="st智慧" sheetId="9" r:id="rId11"/>
    <sheet name="宝钢股份" sheetId="12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" i="20" l="1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<sst xmlns="http://schemas.openxmlformats.org/spreadsheetml/2006/main" count="280" uniqueCount="72">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</sst>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69144"/>
        <c:axId val="-2021766200"/>
      </c:lineChart>
      <c:catAx>
        <c:axId val="-202176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66200"/>
        <c:crosses val="autoZero"/>
        <c:auto val="1"/>
        <c:lblAlgn val="ctr"/>
        <c:lblOffset val="100"/>
        <c:noMultiLvlLbl val="0"/>
      </c:catAx>
      <c:valAx>
        <c:axId val="-202176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56344"/>
        <c:axId val="-2022063352"/>
      </c:lineChart>
      <c:catAx>
        <c:axId val="21452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63352"/>
        <c:crosses val="autoZero"/>
        <c:auto val="1"/>
        <c:lblAlgn val="ctr"/>
        <c:lblOffset val="100"/>
        <c:noMultiLvlLbl val="0"/>
      </c:catAx>
      <c:valAx>
        <c:axId val="-2022063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5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31816"/>
        <c:axId val="-2022028808"/>
      </c:lineChart>
      <c:catAx>
        <c:axId val="-20220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28808"/>
        <c:crosses val="autoZero"/>
        <c:auto val="1"/>
        <c:lblAlgn val="ctr"/>
        <c:lblOffset val="100"/>
        <c:noMultiLvlLbl val="0"/>
      </c:catAx>
      <c:valAx>
        <c:axId val="-20220288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03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548728"/>
        <c:axId val="-2022545720"/>
      </c:barChart>
      <c:catAx>
        <c:axId val="-20225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45720"/>
        <c:crosses val="autoZero"/>
        <c:auto val="1"/>
        <c:lblAlgn val="ctr"/>
        <c:lblOffset val="100"/>
        <c:noMultiLvlLbl val="0"/>
      </c:catAx>
      <c:valAx>
        <c:axId val="-202254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114216"/>
        <c:axId val="-2022111208"/>
      </c:lineChart>
      <c:catAx>
        <c:axId val="-202211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111208"/>
        <c:crosses val="autoZero"/>
        <c:auto val="1"/>
        <c:lblAlgn val="ctr"/>
        <c:lblOffset val="100"/>
        <c:noMultiLvlLbl val="0"/>
      </c:catAx>
      <c:valAx>
        <c:axId val="-202211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1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87016"/>
        <c:axId val="-2021884008"/>
      </c:lineChart>
      <c:catAx>
        <c:axId val="-202188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84008"/>
        <c:crosses val="autoZero"/>
        <c:auto val="1"/>
        <c:lblAlgn val="ctr"/>
        <c:lblOffset val="100"/>
        <c:noMultiLvlLbl val="0"/>
      </c:catAx>
      <c:valAx>
        <c:axId val="-20218840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88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132520"/>
        <c:axId val="-2022129544"/>
      </c:barChart>
      <c:catAx>
        <c:axId val="-202213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129544"/>
        <c:crosses val="autoZero"/>
        <c:auto val="1"/>
        <c:lblAlgn val="ctr"/>
        <c:lblOffset val="100"/>
        <c:noMultiLvlLbl val="0"/>
      </c:catAx>
      <c:valAx>
        <c:axId val="-20221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13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54376"/>
        <c:axId val="-2021951368"/>
      </c:lineChart>
      <c:catAx>
        <c:axId val="-202195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951368"/>
        <c:crosses val="autoZero"/>
        <c:auto val="1"/>
        <c:lblAlgn val="ctr"/>
        <c:lblOffset val="100"/>
        <c:noMultiLvlLbl val="0"/>
      </c:catAx>
      <c:valAx>
        <c:axId val="-202195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95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919352"/>
        <c:axId val="-2022361752"/>
      </c:lineChart>
      <c:catAx>
        <c:axId val="-202191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61752"/>
        <c:crosses val="autoZero"/>
        <c:auto val="1"/>
        <c:lblAlgn val="ctr"/>
        <c:lblOffset val="100"/>
        <c:noMultiLvlLbl val="0"/>
      </c:catAx>
      <c:valAx>
        <c:axId val="-20223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91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015160"/>
        <c:axId val="-2022012152"/>
      </c:barChart>
      <c:catAx>
        <c:axId val="-20220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12152"/>
        <c:crosses val="autoZero"/>
        <c:auto val="1"/>
        <c:lblAlgn val="ctr"/>
        <c:lblOffset val="100"/>
        <c:noMultiLvlLbl val="0"/>
      </c:catAx>
      <c:valAx>
        <c:axId val="-202201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01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57448"/>
        <c:axId val="-2022395832"/>
      </c:lineChart>
      <c:catAx>
        <c:axId val="-20218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95832"/>
        <c:crosses val="autoZero"/>
        <c:auto val="1"/>
        <c:lblAlgn val="ctr"/>
        <c:lblOffset val="100"/>
        <c:noMultiLvlLbl val="0"/>
      </c:catAx>
      <c:valAx>
        <c:axId val="-202239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5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12408"/>
        <c:axId val="-2022609464"/>
      </c:lineChart>
      <c:catAx>
        <c:axId val="-20226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09464"/>
        <c:crosses val="autoZero"/>
        <c:auto val="1"/>
        <c:lblAlgn val="ctr"/>
        <c:lblOffset val="100"/>
        <c:noMultiLvlLbl val="0"/>
      </c:catAx>
      <c:valAx>
        <c:axId val="-2022609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61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0248"/>
        <c:axId val="2089203256"/>
      </c:lineChart>
      <c:catAx>
        <c:axId val="208920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3256"/>
        <c:crosses val="autoZero"/>
        <c:auto val="1"/>
        <c:lblAlgn val="ctr"/>
        <c:lblOffset val="100"/>
        <c:noMultiLvlLbl val="0"/>
      </c:catAx>
      <c:valAx>
        <c:axId val="208920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0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83208"/>
        <c:axId val="2145044520"/>
      </c:barChart>
      <c:catAx>
        <c:axId val="214518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044520"/>
        <c:crosses val="autoZero"/>
        <c:auto val="1"/>
        <c:lblAlgn val="ctr"/>
        <c:lblOffset val="100"/>
        <c:noMultiLvlLbl val="0"/>
      </c:catAx>
      <c:valAx>
        <c:axId val="214504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18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2648"/>
        <c:axId val="2144356584"/>
      </c:lineChart>
      <c:catAx>
        <c:axId val="214445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56584"/>
        <c:crosses val="autoZero"/>
        <c:auto val="1"/>
        <c:lblAlgn val="ctr"/>
        <c:lblOffset val="100"/>
        <c:noMultiLvlLbl val="0"/>
      </c:catAx>
      <c:valAx>
        <c:axId val="214435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5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41624"/>
        <c:axId val="-2022657720"/>
      </c:lineChart>
      <c:catAx>
        <c:axId val="-202244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57720"/>
        <c:crosses val="autoZero"/>
        <c:auto val="1"/>
        <c:lblAlgn val="ctr"/>
        <c:lblOffset val="100"/>
        <c:noMultiLvlLbl val="0"/>
      </c:catAx>
      <c:valAx>
        <c:axId val="-2022657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44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634600"/>
        <c:axId val="-2022631592"/>
      </c:barChart>
      <c:catAx>
        <c:axId val="-202263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31592"/>
        <c:crosses val="autoZero"/>
        <c:auto val="1"/>
        <c:lblAlgn val="ctr"/>
        <c:lblOffset val="100"/>
        <c:noMultiLvlLbl val="0"/>
      </c:catAx>
      <c:valAx>
        <c:axId val="-202263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3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497752"/>
        <c:axId val="-2022494744"/>
      </c:lineChart>
      <c:catAx>
        <c:axId val="-202249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94744"/>
        <c:crosses val="autoZero"/>
        <c:auto val="1"/>
        <c:lblAlgn val="ctr"/>
        <c:lblOffset val="100"/>
        <c:noMultiLvlLbl val="0"/>
      </c:catAx>
      <c:valAx>
        <c:axId val="-202249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49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249080"/>
        <c:axId val="-2022246072"/>
      </c:lineChart>
      <c:catAx>
        <c:axId val="-202224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46072"/>
        <c:crosses val="autoZero"/>
        <c:auto val="1"/>
        <c:lblAlgn val="ctr"/>
        <c:lblOffset val="100"/>
        <c:noMultiLvlLbl val="0"/>
      </c:catAx>
      <c:valAx>
        <c:axId val="-2022246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24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222872"/>
        <c:axId val="-2022219864"/>
      </c:barChart>
      <c:catAx>
        <c:axId val="-202222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19864"/>
        <c:crosses val="autoZero"/>
        <c:auto val="1"/>
        <c:lblAlgn val="ctr"/>
        <c:lblOffset val="100"/>
        <c:noMultiLvlLbl val="0"/>
      </c:catAx>
      <c:valAx>
        <c:axId val="-202221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22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894776"/>
        <c:axId val="-2095074488"/>
      </c:lineChart>
      <c:catAx>
        <c:axId val="-20218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74488"/>
        <c:crosses val="autoZero"/>
        <c:auto val="1"/>
        <c:lblAlgn val="ctr"/>
        <c:lblOffset val="100"/>
        <c:noMultiLvlLbl val="0"/>
      </c:catAx>
      <c:valAx>
        <c:axId val="-209507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9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00456"/>
        <c:axId val="-2095109336"/>
      </c:lineChart>
      <c:catAx>
        <c:axId val="-209550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9336"/>
        <c:crosses val="autoZero"/>
        <c:auto val="1"/>
        <c:lblAlgn val="ctr"/>
        <c:lblOffset val="100"/>
        <c:noMultiLvlLbl val="0"/>
      </c:catAx>
      <c:valAx>
        <c:axId val="-209510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0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372584"/>
        <c:axId val="-2022369640"/>
      </c:barChart>
      <c:catAx>
        <c:axId val="-202237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369640"/>
        <c:crosses val="autoZero"/>
        <c:auto val="1"/>
        <c:lblAlgn val="ctr"/>
        <c:lblOffset val="100"/>
        <c:noMultiLvlLbl val="0"/>
      </c:catAx>
      <c:valAx>
        <c:axId val="-202236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37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796984"/>
        <c:axId val="-2095413560"/>
      </c:barChart>
      <c:catAx>
        <c:axId val="-209579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13560"/>
        <c:crosses val="autoZero"/>
        <c:auto val="1"/>
        <c:lblAlgn val="ctr"/>
        <c:lblOffset val="100"/>
        <c:noMultiLvlLbl val="0"/>
      </c:catAx>
      <c:valAx>
        <c:axId val="-209541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8920"/>
        <c:axId val="-2096086888"/>
      </c:lineChart>
      <c:catAx>
        <c:axId val="-209560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86888"/>
        <c:crosses val="autoZero"/>
        <c:auto val="1"/>
        <c:lblAlgn val="ctr"/>
        <c:lblOffset val="100"/>
        <c:noMultiLvlLbl val="0"/>
      </c:catAx>
      <c:valAx>
        <c:axId val="-209608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0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8184"/>
        <c:axId val="-2095089896"/>
      </c:lineChart>
      <c:catAx>
        <c:axId val="-209507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89896"/>
        <c:crosses val="autoZero"/>
        <c:auto val="1"/>
        <c:lblAlgn val="ctr"/>
        <c:lblOffset val="100"/>
        <c:noMultiLvlLbl val="0"/>
      </c:catAx>
      <c:valAx>
        <c:axId val="-2095089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07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16376"/>
        <c:axId val="-2095119800"/>
      </c:barChart>
      <c:catAx>
        <c:axId val="-209511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19800"/>
        <c:crosses val="autoZero"/>
        <c:auto val="1"/>
        <c:lblAlgn val="ctr"/>
        <c:lblOffset val="100"/>
        <c:noMultiLvlLbl val="0"/>
      </c:catAx>
      <c:valAx>
        <c:axId val="-209511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1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74888"/>
        <c:axId val="-2095180376"/>
      </c:lineChart>
      <c:catAx>
        <c:axId val="-20951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0376"/>
        <c:crosses val="autoZero"/>
        <c:auto val="1"/>
        <c:lblAlgn val="ctr"/>
        <c:lblOffset val="100"/>
        <c:noMultiLvlLbl val="0"/>
      </c:catAx>
      <c:valAx>
        <c:axId val="-209518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7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16264"/>
        <c:axId val="-2095223576"/>
      </c:lineChart>
      <c:catAx>
        <c:axId val="-209521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3576"/>
        <c:crosses val="autoZero"/>
        <c:auto val="1"/>
        <c:lblAlgn val="ctr"/>
        <c:lblOffset val="100"/>
        <c:noMultiLvlLbl val="0"/>
      </c:catAx>
      <c:valAx>
        <c:axId val="-2095223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21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51336"/>
        <c:axId val="-2095253608"/>
      </c:barChart>
      <c:catAx>
        <c:axId val="-20952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53608"/>
        <c:crosses val="autoZero"/>
        <c:auto val="1"/>
        <c:lblAlgn val="ctr"/>
        <c:lblOffset val="100"/>
        <c:noMultiLvlLbl val="0"/>
      </c:catAx>
      <c:valAx>
        <c:axId val="-20952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5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01032"/>
        <c:axId val="-2095305912"/>
      </c:lineChart>
      <c:catAx>
        <c:axId val="-209530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05912"/>
        <c:crosses val="autoZero"/>
        <c:auto val="1"/>
        <c:lblAlgn val="ctr"/>
        <c:lblOffset val="100"/>
        <c:noMultiLvlLbl val="0"/>
      </c:catAx>
      <c:valAx>
        <c:axId val="-209530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0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48760"/>
        <c:axId val="-2095351992"/>
      </c:lineChart>
      <c:catAx>
        <c:axId val="-20953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1992"/>
        <c:crosses val="autoZero"/>
        <c:auto val="1"/>
        <c:lblAlgn val="ctr"/>
        <c:lblOffset val="100"/>
        <c:noMultiLvlLbl val="0"/>
      </c:catAx>
      <c:valAx>
        <c:axId val="-2095351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4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73608"/>
        <c:axId val="-2095385720"/>
      </c:barChart>
      <c:catAx>
        <c:axId val="-209537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85720"/>
        <c:crosses val="autoZero"/>
        <c:auto val="1"/>
        <c:lblAlgn val="ctr"/>
        <c:lblOffset val="100"/>
        <c:noMultiLvlLbl val="0"/>
      </c:catAx>
      <c:valAx>
        <c:axId val="-209538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7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726536"/>
        <c:axId val="-2021723592"/>
      </c:lineChart>
      <c:catAx>
        <c:axId val="-202172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723592"/>
        <c:crosses val="autoZero"/>
        <c:auto val="1"/>
        <c:lblAlgn val="ctr"/>
        <c:lblOffset val="100"/>
        <c:noMultiLvlLbl val="0"/>
      </c:catAx>
      <c:valAx>
        <c:axId val="-202172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72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18803.44000000001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53128"/>
        <c:axId val="-2095458824"/>
      </c:lineChart>
      <c:catAx>
        <c:axId val="-209545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8824"/>
        <c:crosses val="autoZero"/>
        <c:auto val="1"/>
        <c:lblAlgn val="ctr"/>
        <c:lblOffset val="100"/>
        <c:noMultiLvlLbl val="0"/>
      </c:catAx>
      <c:valAx>
        <c:axId val="-209545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5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02920"/>
        <c:axId val="-2095512216"/>
      </c:lineChart>
      <c:catAx>
        <c:axId val="-209550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2216"/>
        <c:crosses val="autoZero"/>
        <c:auto val="1"/>
        <c:lblAlgn val="ctr"/>
        <c:lblOffset val="100"/>
        <c:noMultiLvlLbl val="0"/>
      </c:catAx>
      <c:valAx>
        <c:axId val="-2095512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0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2412.46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35720"/>
        <c:axId val="-2095551752"/>
      </c:barChart>
      <c:catAx>
        <c:axId val="-209553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51752"/>
        <c:crosses val="autoZero"/>
        <c:auto val="1"/>
        <c:lblAlgn val="ctr"/>
        <c:lblOffset val="100"/>
        <c:noMultiLvlLbl val="0"/>
      </c:catAx>
      <c:valAx>
        <c:axId val="-209555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3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34072"/>
        <c:axId val="-2095642616"/>
      </c:lineChart>
      <c:catAx>
        <c:axId val="-209563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42616"/>
        <c:crosses val="autoZero"/>
        <c:auto val="1"/>
        <c:lblAlgn val="ctr"/>
        <c:lblOffset val="100"/>
        <c:noMultiLvlLbl val="0"/>
      </c:catAx>
      <c:valAx>
        <c:axId val="-209564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3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6024"/>
        <c:axId val="-2028992376"/>
      </c:lineChart>
      <c:catAx>
        <c:axId val="21399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92376"/>
        <c:crosses val="autoZero"/>
        <c:auto val="1"/>
        <c:lblAlgn val="ctr"/>
        <c:lblOffset val="100"/>
        <c:noMultiLvlLbl val="0"/>
      </c:catAx>
      <c:valAx>
        <c:axId val="-20289923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9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48728"/>
        <c:axId val="-2029652008"/>
      </c:barChart>
      <c:catAx>
        <c:axId val="21427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652008"/>
        <c:crosses val="autoZero"/>
        <c:auto val="1"/>
        <c:lblAlgn val="ctr"/>
        <c:lblOffset val="100"/>
        <c:noMultiLvlLbl val="0"/>
      </c:catAx>
      <c:valAx>
        <c:axId val="-202965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6360"/>
        <c:axId val="2143230088"/>
      </c:lineChart>
      <c:catAx>
        <c:axId val="-20283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30088"/>
        <c:crosses val="autoZero"/>
        <c:auto val="1"/>
        <c:lblAlgn val="ctr"/>
        <c:lblOffset val="100"/>
        <c:noMultiLvlLbl val="0"/>
      </c:catAx>
      <c:valAx>
        <c:axId val="214323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5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38472"/>
        <c:axId val="2142681784"/>
      </c:lineChart>
      <c:catAx>
        <c:axId val="214283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81784"/>
        <c:crosses val="autoZero"/>
        <c:auto val="1"/>
        <c:lblAlgn val="ctr"/>
        <c:lblOffset val="100"/>
        <c:noMultiLvlLbl val="0"/>
      </c:catAx>
      <c:valAx>
        <c:axId val="2142681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83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11320"/>
        <c:axId val="2142470696"/>
      </c:barChart>
      <c:catAx>
        <c:axId val="214241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70696"/>
        <c:crosses val="autoZero"/>
        <c:auto val="1"/>
        <c:lblAlgn val="ctr"/>
        <c:lblOffset val="100"/>
        <c:noMultiLvlLbl val="0"/>
      </c:catAx>
      <c:valAx>
        <c:axId val="21424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1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72088"/>
        <c:axId val="2143089912"/>
      </c:lineChart>
      <c:catAx>
        <c:axId val="2142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89912"/>
        <c:crosses val="autoZero"/>
        <c:auto val="1"/>
        <c:lblAlgn val="ctr"/>
        <c:lblOffset val="100"/>
        <c:noMultiLvlLbl val="0"/>
      </c:catAx>
      <c:valAx>
        <c:axId val="214308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7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688088"/>
        <c:axId val="-2021685144"/>
      </c:lineChart>
      <c:catAx>
        <c:axId val="-202168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85144"/>
        <c:crosses val="autoZero"/>
        <c:auto val="1"/>
        <c:lblAlgn val="ctr"/>
        <c:lblOffset val="100"/>
        <c:noMultiLvlLbl val="0"/>
      </c:catAx>
      <c:valAx>
        <c:axId val="-20216851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68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7880"/>
        <c:axId val="2143180728"/>
      </c:lineChart>
      <c:catAx>
        <c:axId val="214266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80728"/>
        <c:crosses val="autoZero"/>
        <c:auto val="1"/>
        <c:lblAlgn val="ctr"/>
        <c:lblOffset val="100"/>
        <c:noMultiLvlLbl val="0"/>
      </c:catAx>
      <c:valAx>
        <c:axId val="21431807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66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063752"/>
        <c:axId val="2142502328"/>
      </c:barChart>
      <c:catAx>
        <c:axId val="-20290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02328"/>
        <c:crosses val="autoZero"/>
        <c:auto val="1"/>
        <c:lblAlgn val="ctr"/>
        <c:lblOffset val="100"/>
        <c:noMultiLvlLbl val="0"/>
      </c:catAx>
      <c:valAx>
        <c:axId val="214250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06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11240"/>
        <c:axId val="-2028408232"/>
      </c:lineChart>
      <c:catAx>
        <c:axId val="-202841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08232"/>
        <c:crosses val="autoZero"/>
        <c:auto val="1"/>
        <c:lblAlgn val="ctr"/>
        <c:lblOffset val="100"/>
        <c:noMultiLvlLbl val="0"/>
      </c:catAx>
      <c:valAx>
        <c:axId val="-202840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1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87976"/>
        <c:axId val="-2032784968"/>
      </c:lineChart>
      <c:catAx>
        <c:axId val="-203278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84968"/>
        <c:crosses val="autoZero"/>
        <c:auto val="1"/>
        <c:lblAlgn val="ctr"/>
        <c:lblOffset val="100"/>
        <c:noMultiLvlLbl val="0"/>
      </c:catAx>
      <c:valAx>
        <c:axId val="-2032784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78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29880"/>
        <c:axId val="-2028370136"/>
      </c:barChart>
      <c:catAx>
        <c:axId val="21400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0136"/>
        <c:crosses val="autoZero"/>
        <c:auto val="1"/>
        <c:lblAlgn val="ctr"/>
        <c:lblOffset val="100"/>
        <c:noMultiLvlLbl val="0"/>
      </c:catAx>
      <c:valAx>
        <c:axId val="-202837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02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40040"/>
        <c:axId val="-2028980664"/>
      </c:lineChart>
      <c:catAx>
        <c:axId val="-202814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0664"/>
        <c:crosses val="autoZero"/>
        <c:auto val="1"/>
        <c:lblAlgn val="ctr"/>
        <c:lblOffset val="100"/>
        <c:noMultiLvlLbl val="0"/>
      </c:catAx>
      <c:valAx>
        <c:axId val="-202898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4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19976"/>
        <c:axId val="-2028316968"/>
      </c:lineChart>
      <c:catAx>
        <c:axId val="-20283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16968"/>
        <c:crosses val="autoZero"/>
        <c:auto val="1"/>
        <c:lblAlgn val="ctr"/>
        <c:lblOffset val="100"/>
        <c:noMultiLvlLbl val="0"/>
      </c:catAx>
      <c:valAx>
        <c:axId val="-2028316968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1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640824"/>
        <c:axId val="-2029477624"/>
      </c:barChart>
      <c:catAx>
        <c:axId val="-20296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77624"/>
        <c:crosses val="autoZero"/>
        <c:auto val="1"/>
        <c:lblAlgn val="ctr"/>
        <c:lblOffset val="100"/>
        <c:noMultiLvlLbl val="0"/>
      </c:catAx>
      <c:valAx>
        <c:axId val="-202947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4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60872"/>
        <c:axId val="-2032957864"/>
      </c:lineChart>
      <c:catAx>
        <c:axId val="-203296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57864"/>
        <c:crosses val="autoZero"/>
        <c:auto val="1"/>
        <c:lblAlgn val="ctr"/>
        <c:lblOffset val="100"/>
        <c:noMultiLvlLbl val="0"/>
      </c:catAx>
      <c:valAx>
        <c:axId val="-203295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96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17528"/>
        <c:axId val="-2029514520"/>
      </c:lineChart>
      <c:catAx>
        <c:axId val="-20295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14520"/>
        <c:crosses val="autoZero"/>
        <c:auto val="1"/>
        <c:lblAlgn val="ctr"/>
        <c:lblOffset val="100"/>
        <c:noMultiLvlLbl val="0"/>
      </c:catAx>
      <c:valAx>
        <c:axId val="-202951452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51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587464"/>
        <c:axId val="-2022584456"/>
      </c:barChart>
      <c:catAx>
        <c:axId val="-20225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584456"/>
        <c:crosses val="autoZero"/>
        <c:auto val="1"/>
        <c:lblAlgn val="ctr"/>
        <c:lblOffset val="100"/>
        <c:noMultiLvlLbl val="0"/>
      </c:catAx>
      <c:valAx>
        <c:axId val="-202258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58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203800"/>
        <c:axId val="-2032200792"/>
      </c:barChart>
      <c:catAx>
        <c:axId val="-20322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200792"/>
        <c:crosses val="autoZero"/>
        <c:auto val="1"/>
        <c:lblAlgn val="ctr"/>
        <c:lblOffset val="100"/>
        <c:noMultiLvlLbl val="0"/>
      </c:catAx>
      <c:valAx>
        <c:axId val="-203220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20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673016"/>
        <c:axId val="-2022670008"/>
      </c:lineChart>
      <c:catAx>
        <c:axId val="-202267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70008"/>
        <c:crosses val="autoZero"/>
        <c:auto val="1"/>
        <c:lblAlgn val="ctr"/>
        <c:lblOffset val="100"/>
        <c:noMultiLvlLbl val="0"/>
      </c:catAx>
      <c:valAx>
        <c:axId val="-20226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267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087608"/>
        <c:axId val="-2022084600"/>
      </c:lineChart>
      <c:catAx>
        <c:axId val="-202208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084600"/>
        <c:crosses val="autoZero"/>
        <c:auto val="1"/>
        <c:lblAlgn val="ctr"/>
        <c:lblOffset val="100"/>
        <c:noMultiLvlLbl val="0"/>
      </c:catAx>
      <c:valAx>
        <c:axId val="-20220846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208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854824"/>
        <c:axId val="-2021851848"/>
      </c:barChart>
      <c:catAx>
        <c:axId val="-202185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851848"/>
        <c:crosses val="autoZero"/>
        <c:auto val="1"/>
        <c:lblAlgn val="ctr"/>
        <c:lblOffset val="100"/>
        <c:noMultiLvlLbl val="0"/>
      </c:catAx>
      <c:valAx>
        <c:axId val="-20218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85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139700</xdr:rowOff>
    </xdr:from>
    <xdr:to>
      <xdr:col>13</xdr:col>
      <xdr:colOff>165100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14</xdr:row>
      <xdr:rowOff>177800</xdr:rowOff>
    </xdr:from>
    <xdr:to>
      <xdr:col>24</xdr:col>
      <xdr:colOff>355600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2" workbookViewId="0">
      <selection activeCell="R7" sqref="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33229.82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1.0413041790785758E-3</v>
      </c>
      <c r="B8" s="7">
        <f>SUM(D8:MI8)</f>
        <v>656.8546761627656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50.589302635589064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8"/>
  <sheetViews>
    <sheetView topLeftCell="AY1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-31758.710000000006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</row>
    <row r="7" spans="1:5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</row>
    <row r="8" spans="1:54">
      <c r="A8" s="8">
        <f>B8/F2</f>
        <v>-1.0097306238561502E-2</v>
      </c>
      <c r="B8" s="7">
        <f>SUM(D8:MI8)</f>
        <v>-8009.183308426982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" si="23">BB6/BB7</f>
        <v>478.98214285714283</v>
      </c>
    </row>
    <row r="9" spans="1:5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</row>
    <row r="14" spans="1:54">
      <c r="C14" s="1" t="s">
        <v>27</v>
      </c>
      <c r="D14" s="1" t="s">
        <v>28</v>
      </c>
      <c r="E14" s="1" t="s">
        <v>31</v>
      </c>
    </row>
    <row r="15" spans="1:5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4">
      <c r="C2" s="1" t="s">
        <v>14</v>
      </c>
      <c r="D2" s="1" t="s">
        <v>7</v>
      </c>
      <c r="E2">
        <v>19.88</v>
      </c>
      <c r="F2">
        <f>E2*10000</f>
        <v>198800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-838.5600000000004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</row>
    <row r="7" spans="1: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</row>
    <row r="8" spans="1:54">
      <c r="A8" s="8">
        <f>B8/F2</f>
        <v>-9.1594923331087474E-4</v>
      </c>
      <c r="B8" s="7">
        <f>SUM(D8:MI8)</f>
        <v>-182.0907075822019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" si="23">BB6/BB7</f>
        <v>-10.091081593927894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</row>
    <row r="10" spans="1:5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4">
      <c r="C13" s="17" t="s">
        <v>27</v>
      </c>
      <c r="D13" s="17" t="s">
        <v>28</v>
      </c>
      <c r="E13" s="1" t="s">
        <v>36</v>
      </c>
    </row>
    <row r="14" spans="1:5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6"/>
  <sheetViews>
    <sheetView topLeftCell="A17"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17</v>
      </c>
      <c r="D2" s="1" t="s">
        <v>7</v>
      </c>
      <c r="E2">
        <v>220.9</v>
      </c>
      <c r="F2">
        <f>E2*10000</f>
        <v>2209000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35984.390000000014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</row>
    <row r="7" spans="1:5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</row>
    <row r="8" spans="1:54">
      <c r="A8" s="8">
        <f>B8/F2</f>
        <v>1.7194630052069573E-3</v>
      </c>
      <c r="B8" s="7">
        <f>SUM(D8:MI8)</f>
        <v>3798.2937785021686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" si="23">BB6/BB7</f>
        <v>-577.94025974025976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</row>
    <row r="10" spans="1:54">
      <c r="B10" s="10">
        <f>B6/B8</f>
        <v>9.4738301191094845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4">
      <c r="AB11" s="1" t="s">
        <v>62</v>
      </c>
    </row>
    <row r="13" spans="1:54">
      <c r="C13" s="17" t="s">
        <v>27</v>
      </c>
      <c r="D13" s="17" t="s">
        <v>28</v>
      </c>
      <c r="E13" s="1" t="s">
        <v>29</v>
      </c>
    </row>
    <row r="14" spans="1:5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B14"/>
  <sheetViews>
    <sheetView topLeftCell="AU1" workbookViewId="0">
      <selection activeCell="BB7" sqref="B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4">
      <c r="C2" s="1" t="s">
        <v>10</v>
      </c>
      <c r="D2" s="1" t="s">
        <v>7</v>
      </c>
      <c r="E2">
        <v>955.58</v>
      </c>
      <c r="F2">
        <f>E2*10000</f>
        <v>9555800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90519.099999999991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</row>
    <row r="7" spans="1:5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</row>
    <row r="8" spans="1:54">
      <c r="A8" s="8">
        <f>B8/F2</f>
        <v>1.5986408192804728E-3</v>
      </c>
      <c r="B8" s="7">
        <f>SUM(D8:MI8)</f>
        <v>15276.291940880343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" si="23">BB6/BB7</f>
        <v>-126.24872231686543</v>
      </c>
    </row>
    <row r="9" spans="1:5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</row>
    <row r="10" spans="1:54">
      <c r="B10" s="10">
        <f>B6/B8</f>
        <v>5.9254628250305323</v>
      </c>
    </row>
    <row r="12" spans="1:54">
      <c r="C12" s="17" t="s">
        <v>27</v>
      </c>
      <c r="D12" s="17" t="s">
        <v>28</v>
      </c>
    </row>
    <row r="13" spans="1:54">
      <c r="C13" s="10">
        <v>1000</v>
      </c>
      <c r="D13" s="10">
        <v>7.5910000000000002</v>
      </c>
    </row>
    <row r="14" spans="1:54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O1" workbookViewId="0">
      <selection activeCell="BB7" sqref="B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18803.440000000006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2412.46</v>
      </c>
    </row>
    <row r="7" spans="1:5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</row>
    <row r="8" spans="1:54">
      <c r="A8" s="8">
        <f>B8/F2</f>
        <v>2.0037630745661167E-3</v>
      </c>
      <c r="B8" s="7">
        <f>SUM(D8:MI8)</f>
        <v>3253.9108567879166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" si="23">BB6/BB7</f>
        <v>469.35019455252922</v>
      </c>
    </row>
    <row r="9" spans="1:5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18803.440000000006</v>
      </c>
    </row>
    <row r="10" spans="1:54">
      <c r="B10">
        <f>B6/B8</f>
        <v>5.7787200779562031</v>
      </c>
      <c r="U10" s="1" t="s">
        <v>52</v>
      </c>
      <c r="V10" s="1" t="s">
        <v>42</v>
      </c>
    </row>
    <row r="12" spans="1:54">
      <c r="C12" s="1" t="s">
        <v>27</v>
      </c>
      <c r="D12" s="1" t="s">
        <v>28</v>
      </c>
    </row>
    <row r="13" spans="1:54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5" workbookViewId="0">
      <selection activeCell="BB7" sqref="B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4">
      <c r="C2" s="1" t="s">
        <v>13</v>
      </c>
      <c r="D2" s="1" t="s">
        <v>7</v>
      </c>
      <c r="E2">
        <v>6.98</v>
      </c>
      <c r="F2">
        <f>E2*10000</f>
        <v>69800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-53436.849999999984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</row>
    <row r="7" spans="1:5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</row>
    <row r="8" spans="1:54">
      <c r="A8" s="8">
        <f>B8/F2</f>
        <v>-6.5980563622369884E-2</v>
      </c>
      <c r="B8" s="7">
        <f>SUM(D8:MI8)</f>
        <v>-4605.4433408414179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" si="23">BB6/BB7</f>
        <v>-8.6700182815356488</v>
      </c>
    </row>
    <row r="9" spans="1:5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</row>
    <row r="12" spans="1:54">
      <c r="C12" s="1" t="s">
        <v>27</v>
      </c>
      <c r="D12" s="1" t="s">
        <v>28</v>
      </c>
    </row>
    <row r="13" spans="1:54">
      <c r="C13">
        <v>400</v>
      </c>
      <c r="D13">
        <v>27.524999999999999</v>
      </c>
      <c r="G13" s="1" t="s">
        <v>32</v>
      </c>
    </row>
    <row r="14" spans="1:5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M1" workbookViewId="0">
      <selection activeCell="BB7" sqref="B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4">
      <c r="C2" s="1" t="s">
        <v>19</v>
      </c>
      <c r="D2" s="1" t="s">
        <v>7</v>
      </c>
      <c r="E2">
        <v>18.72</v>
      </c>
      <c r="F2">
        <f>E2*10000</f>
        <v>187200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-4516.8499999999995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</row>
    <row r="7" spans="1:5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</row>
    <row r="8" spans="1:54">
      <c r="A8" s="8">
        <f>B8/F2</f>
        <v>-8.1077280886487618E-3</v>
      </c>
      <c r="B8" s="7">
        <f>SUM(D8:MI8)</f>
        <v>-1517.7666981950483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" si="23">BB6/BB7</f>
        <v>88.025723472668815</v>
      </c>
    </row>
    <row r="9" spans="1:5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</row>
    <row r="12" spans="1:54">
      <c r="C12" s="17" t="s">
        <v>27</v>
      </c>
      <c r="D12" s="17" t="s">
        <v>28</v>
      </c>
    </row>
    <row r="13" spans="1:54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U1" workbookViewId="0">
      <selection activeCell="BB7" sqref="B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4">
      <c r="C2" s="1" t="s">
        <v>21</v>
      </c>
      <c r="D2" s="1" t="s">
        <v>7</v>
      </c>
      <c r="E2">
        <v>5.4</v>
      </c>
      <c r="F2">
        <f>E2*10000</f>
        <v>54000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-4008.83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</row>
    <row r="7" spans="1:5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</row>
    <row r="8" spans="1:54">
      <c r="A8" s="8">
        <f>B8/F2</f>
        <v>-1.240724864435375E-2</v>
      </c>
      <c r="B8" s="7">
        <f>SUM(D8:MI8)</f>
        <v>-669.99142679510248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" si="23">BB6/BB7</f>
        <v>9.2208695652173915</v>
      </c>
    </row>
    <row r="9" spans="1:5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"/>
  <sheetViews>
    <sheetView topLeftCell="AA1" workbookViewId="0">
      <selection activeCell="AO7" sqref="A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1">
      <c r="C2" s="1" t="s">
        <v>34</v>
      </c>
      <c r="D2" s="1" t="s">
        <v>7</v>
      </c>
      <c r="E2">
        <v>11.74</v>
      </c>
      <c r="F2">
        <f>E2*10000</f>
        <v>117400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</row>
    <row r="6" spans="1:41">
      <c r="B6" s="15">
        <f>SUM(D6:MI6)</f>
        <v>978.20999999999981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</row>
    <row r="7" spans="1:4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</row>
    <row r="8" spans="1:41">
      <c r="A8" s="8">
        <f>B8/F2</f>
        <v>1.2697772523878768E-3</v>
      </c>
      <c r="B8" s="7">
        <f>SUM(D8:MI8)</f>
        <v>149.07184943033673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" si="17">AO6/AO7</f>
        <v>121.9799635701275</v>
      </c>
    </row>
    <row r="9" spans="1:4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</row>
    <row r="12" spans="1:41">
      <c r="C12" s="17" t="s">
        <v>27</v>
      </c>
      <c r="D12" s="17" t="s">
        <v>28</v>
      </c>
    </row>
    <row r="13" spans="1:41">
      <c r="C13" s="10">
        <v>800</v>
      </c>
      <c r="D13" s="10">
        <v>14.318</v>
      </c>
    </row>
    <row r="14" spans="1:4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N13"/>
  <sheetViews>
    <sheetView topLeftCell="A8" workbookViewId="0">
      <selection activeCell="AN7" sqref="A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0">
      <c r="C2" s="1" t="s">
        <v>54</v>
      </c>
      <c r="D2" s="1" t="s">
        <v>7</v>
      </c>
      <c r="E2">
        <v>12.56</v>
      </c>
      <c r="F2">
        <f>E2*10000</f>
        <v>125600</v>
      </c>
    </row>
    <row r="3" spans="1:40">
      <c r="C3" s="1" t="s">
        <v>1</v>
      </c>
    </row>
    <row r="4" spans="1: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</row>
    <row r="5" spans="1:4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</row>
    <row r="6" spans="1:40">
      <c r="B6" s="15">
        <f>SUM(D6:MI6)</f>
        <v>269723.72000000003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</row>
    <row r="7" spans="1:4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</row>
    <row r="8" spans="1:40">
      <c r="A8" s="8">
        <f>B8/F2</f>
        <v>3.9914722067665416E-3</v>
      </c>
      <c r="B8" s="7">
        <f>SUM(D8:MI8)</f>
        <v>501.32890916987765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" si="16">AN6/AN7</f>
        <v>41.807521204377878</v>
      </c>
    </row>
    <row r="9" spans="1:4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</row>
    <row r="12" spans="1:40">
      <c r="C12" s="17" t="s">
        <v>27</v>
      </c>
      <c r="D12" s="17" t="s">
        <v>28</v>
      </c>
    </row>
    <row r="13" spans="1:4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U1" workbookViewId="0">
      <selection activeCell="BB7" sqref="B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4">
      <c r="C2" s="1" t="s">
        <v>11</v>
      </c>
      <c r="D2" s="1" t="s">
        <v>7</v>
      </c>
      <c r="E2">
        <v>4.05</v>
      </c>
      <c r="F2">
        <f>E2*10000</f>
        <v>40500</v>
      </c>
    </row>
    <row r="3" spans="1:54">
      <c r="C3" s="1" t="s">
        <v>1</v>
      </c>
    </row>
    <row r="4" spans="1:5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 s="27" customFormat="1">
      <c r="B6" s="28">
        <f>SUM(D6:MI6)</f>
        <v>3075.1300000000019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</row>
    <row r="7" spans="1:5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</row>
    <row r="8" spans="1:54">
      <c r="A8" s="8">
        <f>B8/F2</f>
        <v>3.0933269736569788E-3</v>
      </c>
      <c r="B8" s="7">
        <f>SUM(D8:MI8)</f>
        <v>125.27974243310764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" si="23">BB6/BB7</f>
        <v>-7.9793438639125149</v>
      </c>
    </row>
    <row r="9" spans="1:5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</row>
    <row r="10" spans="1:54">
      <c r="B10" s="10">
        <f>B6/B8</f>
        <v>24.54610729776962</v>
      </c>
    </row>
    <row r="12" spans="1:54">
      <c r="C12" s="17" t="s">
        <v>27</v>
      </c>
      <c r="D12" s="17" t="s">
        <v>28</v>
      </c>
    </row>
    <row r="13" spans="1:5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3"/>
  <sheetViews>
    <sheetView tabSelected="1" topLeftCell="W1" workbookViewId="0">
      <selection activeCell="AI7" sqref="A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5">
      <c r="C2" s="1" t="s">
        <v>59</v>
      </c>
      <c r="D2" s="1" t="s">
        <v>7</v>
      </c>
      <c r="E2">
        <v>3.3</v>
      </c>
      <c r="F2">
        <f>E2*10000</f>
        <v>33000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</row>
    <row r="6" spans="1:35">
      <c r="B6" s="15">
        <f>SUM(D6:MI6)</f>
        <v>10299.220000000001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</row>
    <row r="7" spans="1:3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</row>
    <row r="8" spans="1:35">
      <c r="A8" s="8">
        <f>B8/F2</f>
        <v>1.4920374683116215E-2</v>
      </c>
      <c r="B8" s="7">
        <f>SUM(D8:MI8)</f>
        <v>492.3723645428351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" si="14">AI6/AI7</f>
        <v>-71.911640953716685</v>
      </c>
    </row>
    <row r="9" spans="1:3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</row>
    <row r="12" spans="1:35">
      <c r="C12" s="17" t="s">
        <v>27</v>
      </c>
      <c r="D12" s="17" t="s">
        <v>28</v>
      </c>
    </row>
    <row r="13" spans="1:3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7"/>
  <sheetViews>
    <sheetView workbookViewId="0">
      <selection activeCell="BB7" sqref="B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4">
      <c r="C2" s="1" t="s">
        <v>20</v>
      </c>
      <c r="D2" s="1" t="s">
        <v>7</v>
      </c>
      <c r="E2">
        <v>16.73</v>
      </c>
      <c r="F2">
        <f>E2*10000</f>
        <v>167300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37911.19999999999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</row>
    <row r="7" spans="1:5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</row>
    <row r="8" spans="1:54">
      <c r="A8" s="8">
        <f>B8/F2</f>
        <v>4.5850847552996121E-2</v>
      </c>
      <c r="B8" s="7">
        <f>SUM(D8:MI8)</f>
        <v>7670.8467956162513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" si="23">BB6/BB7</f>
        <v>0.52443609022556392</v>
      </c>
    </row>
    <row r="9" spans="1:5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</row>
    <row r="10" spans="1:54">
      <c r="B10" s="10">
        <f>B6/B8</f>
        <v>4.9422444496826019</v>
      </c>
    </row>
    <row r="12" spans="1:54">
      <c r="C12" s="17" t="s">
        <v>27</v>
      </c>
      <c r="D12" s="17" t="s">
        <v>28</v>
      </c>
    </row>
    <row r="13" spans="1:54">
      <c r="C13" s="10">
        <v>400</v>
      </c>
      <c r="D13" s="10">
        <v>8.4030000000000005</v>
      </c>
    </row>
    <row r="14" spans="1:54">
      <c r="A14" s="1" t="s">
        <v>30</v>
      </c>
      <c r="B14" s="23">
        <v>42991</v>
      </c>
      <c r="C14">
        <v>2000</v>
      </c>
      <c r="D14">
        <v>4.75</v>
      </c>
    </row>
    <row r="15" spans="1:54">
      <c r="A15" s="1" t="s">
        <v>30</v>
      </c>
      <c r="B15" s="11">
        <v>42993</v>
      </c>
      <c r="C15">
        <v>2000</v>
      </c>
      <c r="D15">
        <v>4.71</v>
      </c>
    </row>
    <row r="16" spans="1:5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5"/>
  <sheetViews>
    <sheetView topLeftCell="A9" workbookViewId="0">
      <selection activeCell="BB7" sqref="BB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67567.33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</row>
    <row r="7" spans="1:5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</row>
    <row r="8" spans="1:54">
      <c r="A8" s="8">
        <f>B8/F2</f>
        <v>6.3171870732938881E-2</v>
      </c>
      <c r="B8" s="7">
        <f>SUM(D8:MI8)</f>
        <v>3619.7481929973987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</row>
    <row r="9" spans="1:5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</row>
    <row r="10" spans="1:54">
      <c r="B10" s="10">
        <f>B6/B8</f>
        <v>18.666306714570009</v>
      </c>
    </row>
    <row r="12" spans="1:54">
      <c r="C12" s="1" t="s">
        <v>27</v>
      </c>
      <c r="D12" s="1" t="s">
        <v>28</v>
      </c>
      <c r="E12" s="1" t="s">
        <v>29</v>
      </c>
    </row>
    <row r="13" spans="1:5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4">
      <c r="A14" s="1" t="s">
        <v>30</v>
      </c>
      <c r="B14" s="11">
        <v>42999</v>
      </c>
      <c r="C14">
        <v>1000</v>
      </c>
      <c r="D14">
        <v>18.510000000000002</v>
      </c>
    </row>
    <row r="15" spans="1:5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"/>
  <sheetViews>
    <sheetView topLeftCell="A15" workbookViewId="0">
      <selection activeCell="BB7" sqref="B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4">
      <c r="C2" s="1" t="s">
        <v>18</v>
      </c>
      <c r="D2" s="1" t="s">
        <v>7</v>
      </c>
      <c r="E2">
        <v>295.52</v>
      </c>
      <c r="F2">
        <f>E2*10000</f>
        <v>2955200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-11382.670000000002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</row>
    <row r="7" spans="1:5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</row>
    <row r="8" spans="1:54">
      <c r="A8" s="8">
        <f>B8/F2</f>
        <v>-4.5524975436225633E-4</v>
      </c>
      <c r="B8" s="7">
        <f>SUM(D8:MI8)</f>
        <v>-1345.35407409134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" si="23">BB6/BB7</f>
        <v>1536.2775061124694</v>
      </c>
    </row>
    <row r="9" spans="1:5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</row>
    <row r="10" spans="1:54">
      <c r="AJ10" t="s">
        <v>66</v>
      </c>
    </row>
    <row r="12" spans="1:54">
      <c r="C12" s="17" t="s">
        <v>27</v>
      </c>
      <c r="D12" s="17" t="s">
        <v>28</v>
      </c>
      <c r="E12" s="1" t="s">
        <v>31</v>
      </c>
    </row>
    <row r="13" spans="1:5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0" workbookViewId="0">
      <selection activeCell="BB7" sqref="B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4">
      <c r="C2" s="1" t="s">
        <v>8</v>
      </c>
      <c r="D2" s="1" t="s">
        <v>7</v>
      </c>
      <c r="E2">
        <v>220.39</v>
      </c>
      <c r="F2">
        <f>E2*10000</f>
        <v>2203900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-59931.060000000005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</row>
    <row r="7" spans="1:5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</row>
    <row r="8" spans="1:54">
      <c r="A8" s="8">
        <f>B8/F2</f>
        <v>-1.0036048775687076E-2</v>
      </c>
      <c r="B8" s="7">
        <f>SUM(D8:MI8)</f>
        <v>-22118.447896736747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" si="23">BB6/BB7</f>
        <v>1697.2164179104477</v>
      </c>
    </row>
    <row r="9" spans="1:5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</row>
    <row r="10" spans="1:54">
      <c r="T10" s="22" t="s">
        <v>50</v>
      </c>
    </row>
    <row r="13" spans="1:54">
      <c r="C13" s="1" t="s">
        <v>27</v>
      </c>
      <c r="D13" s="1" t="s">
        <v>28</v>
      </c>
      <c r="E13" s="1" t="s">
        <v>48</v>
      </c>
    </row>
    <row r="14" spans="1:5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B16" workbookViewId="0">
      <selection activeCell="BB7" sqref="B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4">
      <c r="C2" s="1" t="s">
        <v>9</v>
      </c>
      <c r="D2" s="1" t="s">
        <v>7</v>
      </c>
      <c r="E2">
        <v>9.6</v>
      </c>
      <c r="F2">
        <f>E2*10000</f>
        <v>96000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-14048.810000000001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</row>
    <row r="7" spans="1:5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</row>
    <row r="8" spans="1:54">
      <c r="A8" s="8">
        <f>B8/F2</f>
        <v>-2.2408465271623556E-2</v>
      </c>
      <c r="B8" s="7">
        <f>SUM(D8:MI8)</f>
        <v>-2151.2126660758613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" si="23">BB6/BB7</f>
        <v>-364.3520710059172</v>
      </c>
    </row>
    <row r="9" spans="1:5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</row>
    <row r="12" spans="1:54">
      <c r="C12" s="1" t="s">
        <v>27</v>
      </c>
      <c r="D12" s="1" t="s">
        <v>28</v>
      </c>
      <c r="E12" s="1" t="s">
        <v>31</v>
      </c>
    </row>
    <row r="13" spans="1:5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4">
      <c r="C14" s="12"/>
      <c r="D14" s="13"/>
      <c r="E14" s="13"/>
    </row>
    <row r="15" spans="1:5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B17"/>
  <sheetViews>
    <sheetView topLeftCell="A12" workbookViewId="0">
      <selection activeCell="BB7" sqref="B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4">
      <c r="C2" s="1" t="s">
        <v>12</v>
      </c>
      <c r="D2" s="1" t="s">
        <v>7</v>
      </c>
      <c r="E2">
        <v>9.36</v>
      </c>
      <c r="F2">
        <f>E2*10000</f>
        <v>93600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11440.650000000001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</row>
    <row r="7" spans="1:5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</row>
    <row r="8" spans="1:54">
      <c r="A8" s="8">
        <f>B8/F2</f>
        <v>1.1036573000094857E-2</v>
      </c>
      <c r="B8" s="7">
        <f>SUM(D8:MI8)</f>
        <v>1033.0232328088787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" si="23">BB6/BB7</f>
        <v>91.784671532846716</v>
      </c>
    </row>
    <row r="9" spans="1:5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</row>
    <row r="10" spans="1:54">
      <c r="B10">
        <f>B6/B8</f>
        <v>11.074920327679266</v>
      </c>
    </row>
    <row r="16" spans="1:5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5"/>
  <sheetViews>
    <sheetView topLeftCell="A14" workbookViewId="0">
      <selection activeCell="BB7" sqref="B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4">
      <c r="C2" s="1" t="s">
        <v>15</v>
      </c>
      <c r="D2" s="1" t="s">
        <v>7</v>
      </c>
      <c r="E2">
        <v>3.89</v>
      </c>
      <c r="F2">
        <f>E2*10000</f>
        <v>38900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</row>
    <row r="6" spans="1:54">
      <c r="B6" s="15">
        <f>SUM(D6:MI6)</f>
        <v>-4935.8999999999996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</row>
    <row r="7" spans="1:5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</row>
    <row r="8" spans="1:54">
      <c r="A8" s="8">
        <f>B8/F2</f>
        <v>-1.5567599475375834E-2</v>
      </c>
      <c r="B8" s="7">
        <f>SUM(D8:MI8)</f>
        <v>-605.57961959211991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" si="23">BB6/BB7</f>
        <v>-93.544887780548635</v>
      </c>
    </row>
    <row r="9" spans="1:5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</row>
    <row r="14" spans="1:54">
      <c r="C14" s="1" t="s">
        <v>27</v>
      </c>
      <c r="D14" s="17" t="s">
        <v>28</v>
      </c>
      <c r="E14" s="1" t="s">
        <v>31</v>
      </c>
    </row>
    <row r="15" spans="1:5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美的集团</vt:lpstr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2017-10-28T13:47:27Z</dcterms:modified>
</cp:coreProperties>
</file>