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00" yWindow="0" windowWidth="25600" windowHeight="16060" tabRatio="954" activeTab="14"/>
  </bookViews>
  <sheets>
    <sheet name="达华智能" sheetId="1" r:id="rId1"/>
    <sheet name="远大控股" sheetId="6" r:id="rId2"/>
    <sheet name="民生银行" sheetId="13" r:id="rId3"/>
    <sheet name="中远海发" sheetId="2" r:id="rId4"/>
    <sheet name="包钢股份" sheetId="3" r:id="rId5"/>
    <sheet name="景兴纸业" sheetId="4" r:id="rId6"/>
    <sheet name="浙江医药" sheetId="7" r:id="rId7"/>
    <sheet name="st智慧" sheetId="9" r:id="rId8"/>
    <sheet name="天宝食品" sheetId="10" r:id="rId9"/>
    <sheet name="宝钢股份" sheetId="12" r:id="rId10"/>
    <sheet name="中国石化" sheetId="5" r:id="rId11"/>
    <sheet name="中国中冶" sheetId="11" r:id="rId12"/>
    <sheet name="远望谷" sheetId="8" r:id="rId13"/>
    <sheet name="巨轮智能" sheetId="14" r:id="rId14"/>
    <sheet name="沪电股份" sheetId="15" r:id="rId15"/>
    <sheet name="大金重工" sheetId="16" r:id="rId16"/>
    <sheet name="普邦股份" sheetId="18" r:id="rId17"/>
    <sheet name="万方发展" sheetId="17" r:id="rId18"/>
    <sheet name="贵州茅台" sheetId="19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9" l="1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<sst xmlns="http://schemas.openxmlformats.org/spreadsheetml/2006/main" count="218" uniqueCount="58">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</sst>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X13"/>
  <sheetViews>
    <sheetView workbookViewId="0">
      <selection activeCell="X7" sqref="X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30469.73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</row>
    <row r="7" spans="1:2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</row>
    <row r="8" spans="1:24">
      <c r="A8" s="8">
        <f>B8/F2</f>
        <v>3.031540724686883E-2</v>
      </c>
      <c r="B8" s="7">
        <f>SUM(D8:MI8)</f>
        <v>1737.0728352455842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</row>
    <row r="12" spans="1:24">
      <c r="C12" s="1" t="s">
        <v>27</v>
      </c>
      <c r="D12" s="1" t="s">
        <v>28</v>
      </c>
    </row>
    <row r="13" spans="1:24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4"/>
  <sheetViews>
    <sheetView workbookViewId="0">
      <selection activeCell="G15" sqref="G1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">
      <c r="C2" s="1" t="s">
        <v>17</v>
      </c>
      <c r="D2" s="1" t="s">
        <v>7</v>
      </c>
      <c r="E2">
        <v>220.9</v>
      </c>
      <c r="F2">
        <f>E2*10000</f>
        <v>2209000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61032.620000000017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</row>
    <row r="7" spans="1:2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</row>
    <row r="8" spans="1:24">
      <c r="A8" s="8">
        <f>B8/F2</f>
        <v>3.2513046488835255E-3</v>
      </c>
      <c r="B8" s="7">
        <f>SUM(D8:MI8)</f>
        <v>7182.1319693837077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" si="8">X6/X7</f>
        <v>-1517.2506234413966</v>
      </c>
    </row>
    <row r="9" spans="1:24">
      <c r="R9" s="21" t="s">
        <v>49</v>
      </c>
      <c r="W9" s="1" t="s">
        <v>55</v>
      </c>
      <c r="X9" s="1" t="s">
        <v>56</v>
      </c>
    </row>
    <row r="12" spans="1:24">
      <c r="C12" s="17" t="s">
        <v>27</v>
      </c>
      <c r="D12" s="17" t="s">
        <v>28</v>
      </c>
      <c r="E12" s="1" t="s">
        <v>29</v>
      </c>
    </row>
    <row r="13" spans="1:24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  <row r="14" spans="1:24">
      <c r="A14" s="1" t="s">
        <v>30</v>
      </c>
      <c r="B14" s="11">
        <v>42986</v>
      </c>
      <c r="C14">
        <v>1000</v>
      </c>
      <c r="D14">
        <v>8.1329999999999991</v>
      </c>
      <c r="G14" s="1" t="s">
        <v>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"/>
  <sheetViews>
    <sheetView topLeftCell="K3" workbookViewId="0">
      <selection activeCell="V39" sqref="V39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4">
      <c r="C2" s="1" t="s">
        <v>10</v>
      </c>
      <c r="D2" s="1" t="s">
        <v>7</v>
      </c>
      <c r="E2">
        <v>955.58</v>
      </c>
      <c r="F2">
        <f>E2*10000</f>
        <v>9555800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2043.2700000000059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</row>
    <row r="7" spans="1:2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</row>
    <row r="8" spans="1:24">
      <c r="A8" s="8">
        <f>B8/F2</f>
        <v>3.4680343033524248E-5</v>
      </c>
      <c r="B8" s="7">
        <f>SUM(D8:MI8)</f>
        <v>331.39842195975098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" si="8">X6/X7</f>
        <v>-1398.9328859060402</v>
      </c>
    </row>
    <row r="12" spans="1:24">
      <c r="C12" s="17" t="s">
        <v>27</v>
      </c>
      <c r="D12" s="17" t="s">
        <v>28</v>
      </c>
    </row>
    <row r="13" spans="1:24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"/>
  <sheetViews>
    <sheetView topLeftCell="L1" workbookViewId="0">
      <selection activeCell="X7" sqref="X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4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42719.950000000012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</row>
    <row r="7" spans="1:2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</row>
    <row r="8" spans="1:24">
      <c r="A8" s="8">
        <f>B8/F2</f>
        <v>4.7811107632846229E-3</v>
      </c>
      <c r="B8" s="7">
        <f>SUM(D8:MI8)</f>
        <v>7764.0457684978983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" si="8">X6/X7</f>
        <v>-5466.4083175803398</v>
      </c>
    </row>
    <row r="9" spans="1:24">
      <c r="U9" s="1" t="s">
        <v>52</v>
      </c>
      <c r="V9" s="1" t="s">
        <v>42</v>
      </c>
    </row>
    <row r="12" spans="1:24">
      <c r="C12" s="1" t="s">
        <v>27</v>
      </c>
      <c r="D12" s="1" t="s">
        <v>28</v>
      </c>
    </row>
    <row r="13" spans="1:24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"/>
  <sheetViews>
    <sheetView workbookViewId="0">
      <selection activeCell="X7" sqref="X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4">
      <c r="C2" s="1" t="s">
        <v>13</v>
      </c>
      <c r="D2" s="1" t="s">
        <v>7</v>
      </c>
      <c r="E2">
        <v>6.98</v>
      </c>
      <c r="F2">
        <f>E2*10000</f>
        <v>69800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3459.4100000000008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</row>
    <row r="7" spans="1:2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</row>
    <row r="8" spans="1:24">
      <c r="A8" s="8">
        <f>B8/F2</f>
        <v>1.3329318999483841E-3</v>
      </c>
      <c r="B8" s="7">
        <f>SUM(D8:MI8)</f>
        <v>93.038646616397216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" si="8">X6/X7</f>
        <v>376.57782672540384</v>
      </c>
    </row>
    <row r="12" spans="1:24">
      <c r="C12" s="1" t="s">
        <v>27</v>
      </c>
      <c r="D12" s="1" t="s">
        <v>28</v>
      </c>
    </row>
    <row r="13" spans="1:24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"/>
  <sheetViews>
    <sheetView workbookViewId="0">
      <selection activeCell="X7" sqref="X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4">
      <c r="C2" s="1" t="s">
        <v>19</v>
      </c>
      <c r="D2" s="1" t="s">
        <v>7</v>
      </c>
      <c r="E2">
        <v>18.72</v>
      </c>
      <c r="F2">
        <f>E2*10000</f>
        <v>187200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-1920.8399999999997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</row>
    <row r="7" spans="1:2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</row>
    <row r="8" spans="1:24">
      <c r="A8" s="8">
        <f>B8/F2</f>
        <v>-3.4973983184200083E-3</v>
      </c>
      <c r="B8" s="7">
        <f>SUM(D8:MI8)</f>
        <v>-654.71296520822557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" si="8">X6/X7</f>
        <v>-261.58227848101268</v>
      </c>
    </row>
    <row r="12" spans="1:24">
      <c r="C12" s="17" t="s">
        <v>27</v>
      </c>
      <c r="D12" s="17" t="s">
        <v>28</v>
      </c>
    </row>
    <row r="13" spans="1:24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X13"/>
  <sheetViews>
    <sheetView tabSelected="1" workbookViewId="0">
      <selection activeCell="X7" sqref="X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4">
      <c r="C2" s="1" t="s">
        <v>20</v>
      </c>
      <c r="D2" s="1" t="s">
        <v>7</v>
      </c>
      <c r="E2">
        <v>16.73</v>
      </c>
      <c r="F2">
        <f>E2*10000</f>
        <v>167300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10397.820000000002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</row>
    <row r="7" spans="1:2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</row>
    <row r="8" spans="1:24">
      <c r="A8" s="8">
        <f>B8/F2</f>
        <v>1.3498131155562974E-2</v>
      </c>
      <c r="B8" s="7">
        <f>SUM(D8:MI8)</f>
        <v>2258.2373423256854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" si="8">X6/X7</f>
        <v>275.15546218487395</v>
      </c>
    </row>
    <row r="12" spans="1:24">
      <c r="C12" s="17" t="s">
        <v>27</v>
      </c>
      <c r="D12" s="17" t="s">
        <v>28</v>
      </c>
    </row>
    <row r="13" spans="1:24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"/>
  <sheetViews>
    <sheetView workbookViewId="0">
      <selection activeCell="X7" sqref="X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4">
      <c r="C2" s="1" t="s">
        <v>21</v>
      </c>
      <c r="D2" s="1" t="s">
        <v>7</v>
      </c>
      <c r="E2">
        <v>5.4</v>
      </c>
      <c r="F2">
        <f>E2*10000</f>
        <v>54000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-1567.0300000000002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</row>
    <row r="7" spans="1:2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</row>
    <row r="8" spans="1:24">
      <c r="A8" s="8">
        <f>B8/F2</f>
        <v>-4.7412458572425823E-3</v>
      </c>
      <c r="B8" s="7">
        <f>SUM(D8:MI8)</f>
        <v>-256.02727629109944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" si="8">X6/X7</f>
        <v>-19.494252873563219</v>
      </c>
    </row>
    <row r="12" spans="1:24">
      <c r="C12" s="17" t="s">
        <v>27</v>
      </c>
      <c r="D12" s="17" t="s">
        <v>28</v>
      </c>
    </row>
    <row r="13" spans="1:24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">
      <c r="C2" s="1" t="s">
        <v>34</v>
      </c>
      <c r="D2" s="1" t="s">
        <v>7</v>
      </c>
      <c r="E2">
        <v>11.74</v>
      </c>
      <c r="F2">
        <f>E2*10000</f>
        <v>117400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</row>
    <row r="6" spans="1:11">
      <c r="B6" s="15">
        <f>SUM(D6:MI6)</f>
        <v>-1304.3499999999999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</row>
    <row r="7" spans="1:1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</row>
    <row r="8" spans="1:11">
      <c r="A8" s="8">
        <f>B8/F2</f>
        <v>-1.9888545203098134E-3</v>
      </c>
      <c r="B8" s="7">
        <f>SUM(D8:MI8)</f>
        <v>-233.49152068437212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" si="2">K6/K7</f>
        <v>414.72839506172846</v>
      </c>
    </row>
    <row r="12" spans="1:11">
      <c r="C12" s="17" t="s">
        <v>27</v>
      </c>
      <c r="D12" s="17" t="s">
        <v>28</v>
      </c>
    </row>
    <row r="13" spans="1:11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J13"/>
  <sheetViews>
    <sheetView workbookViewId="0">
      <selection activeCell="J7" sqref="J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0">
      <c r="C2" s="1" t="s">
        <v>54</v>
      </c>
      <c r="D2" s="1" t="s">
        <v>7</v>
      </c>
      <c r="E2">
        <v>12.56</v>
      </c>
      <c r="F2">
        <f>E2*10000</f>
        <v>125600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</row>
    <row r="6" spans="1:10">
      <c r="B6" s="15">
        <f>SUM(D6:MI6)</f>
        <v>-51334.76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</row>
    <row r="7" spans="1:1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</row>
    <row r="8" spans="1:10">
      <c r="A8" s="8">
        <f>B8/F2</f>
        <v>-8.554046546702807E-4</v>
      </c>
      <c r="B8" s="7">
        <f>SUM(D8:MI8)</f>
        <v>-107.43882462658726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" si="1">J6/J7</f>
        <v>-44.648164934544766</v>
      </c>
    </row>
    <row r="12" spans="1:10">
      <c r="C12" s="17" t="s">
        <v>27</v>
      </c>
      <c r="D12" s="17" t="s">
        <v>28</v>
      </c>
    </row>
    <row r="13" spans="1:10">
      <c r="C13" s="10">
        <v>0</v>
      </c>
      <c r="D13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X13"/>
  <sheetViews>
    <sheetView workbookViewId="0">
      <selection activeCell="X7" sqref="X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4">
      <c r="C2" s="1" t="s">
        <v>11</v>
      </c>
      <c r="D2" s="1" t="s">
        <v>7</v>
      </c>
      <c r="E2">
        <v>4.05</v>
      </c>
      <c r="F2">
        <f>E2*10000</f>
        <v>40500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15752.07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  <c r="X6" s="5">
        <v>-471.36</v>
      </c>
    </row>
    <row r="7" spans="1:24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  <c r="X7" s="3">
        <v>21.32</v>
      </c>
    </row>
    <row r="8" spans="1:24">
      <c r="A8" s="8">
        <f>B8/F2</f>
        <v>2.0383982823928413E-2</v>
      </c>
      <c r="B8" s="7">
        <f>SUM(D8:MI8)</f>
        <v>825.55130436910076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" si="8">X6/X7</f>
        <v>-22.108818011257036</v>
      </c>
    </row>
    <row r="12" spans="1:24">
      <c r="C12" s="17" t="s">
        <v>27</v>
      </c>
      <c r="D12" s="17" t="s">
        <v>28</v>
      </c>
    </row>
    <row r="13" spans="1:24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X13"/>
  <sheetViews>
    <sheetView workbookViewId="0">
      <selection activeCell="X7" sqref="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">
      <c r="C2" s="1" t="s">
        <v>18</v>
      </c>
      <c r="D2" s="1" t="s">
        <v>7</v>
      </c>
      <c r="E2">
        <v>295.52</v>
      </c>
      <c r="F2">
        <f>E2*10000</f>
        <v>2955200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-53233.93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</row>
    <row r="7" spans="1:2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</row>
    <row r="8" spans="1:24">
      <c r="A8" s="8">
        <f>B8/F2</f>
        <v>-2.1848126145707844E-3</v>
      </c>
      <c r="B8" s="7">
        <f>SUM(D8:MI8)</f>
        <v>-6456.5582385795815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" si="8">X6/X7</f>
        <v>-132.14096385542166</v>
      </c>
    </row>
    <row r="12" spans="1:24">
      <c r="C12" s="17" t="s">
        <v>27</v>
      </c>
      <c r="D12" s="17" t="s">
        <v>28</v>
      </c>
      <c r="E12" s="1" t="s">
        <v>31</v>
      </c>
    </row>
    <row r="13" spans="1:24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X16"/>
  <sheetViews>
    <sheetView workbookViewId="0">
      <selection activeCell="X7" sqref="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-23933.360000000004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</row>
    <row r="7" spans="1:2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</row>
    <row r="8" spans="1:24">
      <c r="A8" s="8">
        <f>B8/F2</f>
        <v>-7.5053278127482142E-3</v>
      </c>
      <c r="B8" s="7">
        <f>SUM(D8:MI8)</f>
        <v>-5953.2260210718823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" si="8">X6/X7</f>
        <v>206.06982543640899</v>
      </c>
    </row>
    <row r="14" spans="1:24">
      <c r="C14" s="1" t="s">
        <v>27</v>
      </c>
      <c r="D14" s="1" t="s">
        <v>28</v>
      </c>
      <c r="E14" s="1" t="s">
        <v>31</v>
      </c>
    </row>
    <row r="15" spans="1:24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4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X13"/>
  <sheetViews>
    <sheetView topLeftCell="I1" workbookViewId="0">
      <selection activeCell="X7" sqref="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">
      <c r="C2" s="1" t="s">
        <v>8</v>
      </c>
      <c r="D2" s="1" t="s">
        <v>7</v>
      </c>
      <c r="E2">
        <v>220.39</v>
      </c>
      <c r="F2">
        <f>E2*10000</f>
        <v>2203900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-22743.810000000005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</row>
    <row r="7" spans="1:2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</row>
    <row r="8" spans="1:24">
      <c r="A8" s="8">
        <f>B8/F2</f>
        <v>-3.7333081046890589E-3</v>
      </c>
      <c r="B8" s="7">
        <f>SUM(D8:MI8)</f>
        <v>-8227.8377319242172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" si="8">X6/X7</f>
        <v>-790.8535714285714</v>
      </c>
    </row>
    <row r="9" spans="1:24">
      <c r="T9" s="22" t="s">
        <v>50</v>
      </c>
    </row>
    <row r="12" spans="1:24">
      <c r="C12" s="1" t="s">
        <v>27</v>
      </c>
      <c r="D12" s="1" t="s">
        <v>28</v>
      </c>
      <c r="E12" s="1" t="s">
        <v>48</v>
      </c>
    </row>
    <row r="13" spans="1:24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X15"/>
  <sheetViews>
    <sheetView workbookViewId="0">
      <selection activeCell="B9" sqref="B9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">
      <c r="C2" s="1" t="s">
        <v>9</v>
      </c>
      <c r="D2" s="1" t="s">
        <v>7</v>
      </c>
      <c r="E2">
        <v>9.6</v>
      </c>
      <c r="F2">
        <f>E2*10000</f>
        <v>96000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-745.0399999999986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</row>
    <row r="7" spans="1:2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</row>
    <row r="8" spans="1:24">
      <c r="A8" s="8">
        <f>B8/F2</f>
        <v>-1.8262413681263249E-3</v>
      </c>
      <c r="B8" s="7">
        <f>SUM(D8:MI8)</f>
        <v>-175.31917134012718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" si="8">X6/X7</f>
        <v>483.90433482810164</v>
      </c>
    </row>
    <row r="12" spans="1:24">
      <c r="C12" s="1" t="s">
        <v>27</v>
      </c>
      <c r="D12" s="1" t="s">
        <v>28</v>
      </c>
      <c r="E12" s="1" t="s">
        <v>31</v>
      </c>
    </row>
    <row r="13" spans="1:24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4">
      <c r="C14" s="12"/>
      <c r="D14" s="13"/>
      <c r="E14" s="13"/>
    </row>
    <row r="15" spans="1:2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X17"/>
  <sheetViews>
    <sheetView workbookViewId="0">
      <selection activeCell="X7" sqref="X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4">
      <c r="C2" s="1" t="s">
        <v>12</v>
      </c>
      <c r="D2" s="1" t="s">
        <v>7</v>
      </c>
      <c r="E2">
        <v>9.36</v>
      </c>
      <c r="F2">
        <f>E2*10000</f>
        <v>93600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-2825.1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</row>
    <row r="7" spans="1:2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</row>
    <row r="8" spans="1:24">
      <c r="A8" s="8">
        <f>B8/F2</f>
        <v>-3.0424621265836469E-3</v>
      </c>
      <c r="B8" s="7">
        <f>SUM(D8:MI8)</f>
        <v>-284.77445504822936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" si="8">X6/X7</f>
        <v>-72.624756335282655</v>
      </c>
    </row>
    <row r="16" spans="1:24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X14"/>
  <sheetViews>
    <sheetView workbookViewId="0">
      <selection activeCell="X7" sqref="X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4">
      <c r="C2" s="1" t="s">
        <v>14</v>
      </c>
      <c r="D2" s="1" t="s">
        <v>7</v>
      </c>
      <c r="E2">
        <v>19.88</v>
      </c>
      <c r="F2">
        <f>E2*10000</f>
        <v>198800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6873.63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</row>
    <row r="7" spans="1:2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</row>
    <row r="8" spans="1:24">
      <c r="A8" s="8">
        <f>B8/F2</f>
        <v>6.5612733371437247E-3</v>
      </c>
      <c r="B8" s="7">
        <f>SUM(D8:MI8)</f>
        <v>1304.3811394241725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" si="8">X6/X7</f>
        <v>393.95471014492756</v>
      </c>
    </row>
    <row r="9" spans="1:24">
      <c r="R9" s="1" t="s">
        <v>42</v>
      </c>
      <c r="S9" s="1" t="s">
        <v>45</v>
      </c>
      <c r="U9" s="1" t="s">
        <v>51</v>
      </c>
      <c r="V9" s="1" t="s">
        <v>51</v>
      </c>
      <c r="W9" s="1" t="s">
        <v>53</v>
      </c>
    </row>
    <row r="12" spans="1:24">
      <c r="C12" s="17" t="s">
        <v>27</v>
      </c>
      <c r="D12" s="17" t="s">
        <v>28</v>
      </c>
      <c r="E12" s="1" t="s">
        <v>36</v>
      </c>
    </row>
    <row r="13" spans="1:24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  <row r="14" spans="1:24">
      <c r="A14" s="1" t="s">
        <v>30</v>
      </c>
      <c r="B14" s="11">
        <v>42986</v>
      </c>
      <c r="C14">
        <v>1000</v>
      </c>
      <c r="D14">
        <v>5.5149999999999997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X15"/>
  <sheetViews>
    <sheetView workbookViewId="0">
      <selection activeCell="X7" sqref="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4">
      <c r="C2" s="1" t="s">
        <v>15</v>
      </c>
      <c r="D2" s="1" t="s">
        <v>7</v>
      </c>
      <c r="E2">
        <v>3.89</v>
      </c>
      <c r="F2">
        <f>E2*10000</f>
        <v>38900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3644.98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</row>
    <row r="7" spans="1:2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</row>
    <row r="8" spans="1:24">
      <c r="A8" s="8">
        <f>B8/F2</f>
        <v>1.062010682063045E-2</v>
      </c>
      <c r="B8" s="7">
        <f>SUM(D8:MI8)</f>
        <v>413.12215532252452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" si="8">X6/X7</f>
        <v>-1.5166858457997698</v>
      </c>
    </row>
    <row r="14" spans="1:24">
      <c r="C14" s="1" t="s">
        <v>27</v>
      </c>
      <c r="D14" s="17" t="s">
        <v>28</v>
      </c>
      <c r="E14" s="1" t="s">
        <v>31</v>
      </c>
    </row>
    <row r="15" spans="1:24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达华智能</vt:lpstr>
      <vt:lpstr>远大控股</vt:lpstr>
      <vt:lpstr>民生银行</vt:lpstr>
      <vt:lpstr>中远海发</vt:lpstr>
      <vt:lpstr>包钢股份</vt:lpstr>
      <vt:lpstr>景兴纸业</vt:lpstr>
      <vt:lpstr>浙江医药</vt:lpstr>
      <vt:lpstr>st智慧</vt:lpstr>
      <vt:lpstr>天宝食品</vt:lpstr>
      <vt:lpstr>宝钢股份</vt:lpstr>
      <vt:lpstr>中国石化</vt:lpstr>
      <vt:lpstr>中国中冶</vt:lpstr>
      <vt:lpstr>远望谷</vt:lpstr>
      <vt:lpstr>巨轮智能</vt:lpstr>
      <vt:lpstr>沪电股份</vt:lpstr>
      <vt:lpstr>大金重工</vt:lpstr>
      <vt:lpstr>普邦股份</vt:lpstr>
      <vt:lpstr>万方发展</vt:lpstr>
      <vt:lpstr>贵州茅台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2017-09-08T13:39:56Z</dcterms:modified>
</cp:coreProperties>
</file>