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8140" windowHeight="16060" tabRatio="1000" activeTab="3"/>
  </bookViews>
  <sheets>
    <sheet name="美的集团" sheetId="21" r:id="rId1"/>
    <sheet name="贵州茅台" sheetId="24" r:id="rId2"/>
    <sheet name="东阿阿胶" sheetId="25" r:id="rId3"/>
    <sheet name="云南白药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26" l="1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<sst xmlns="http://schemas.openxmlformats.org/spreadsheetml/2006/main" count="48" uniqueCount="15">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</sst>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美的集团!$D$9:$S$9</c:f>
              <c:numCache>
                <c:formatCode>#,##0.00;[Red]#,##0.00</c:formatCode>
                <c:ptCount val="16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591544"/>
        <c:axId val="-2131595896"/>
      </c:lineChart>
      <c:catAx>
        <c:axId val="-213259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95896"/>
        <c:crosses val="autoZero"/>
        <c:auto val="1"/>
        <c:lblAlgn val="ctr"/>
        <c:lblOffset val="100"/>
        <c:noMultiLvlLbl val="0"/>
      </c:catAx>
      <c:valAx>
        <c:axId val="-21315958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59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美的集团!$D$11:$S$11</c:f>
              <c:numCache>
                <c:formatCode>[Red]0.00;[Green]\-0.00</c:formatCode>
                <c:ptCount val="16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美的集团!$D$12:$S$12</c:f>
              <c:numCache>
                <c:formatCode>[Red]0.00;[Green]\-0.00</c:formatCode>
                <c:ptCount val="16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美的集团!$D$13:$S$13</c:f>
              <c:numCache>
                <c:formatCode>[Red]0.00;[Green]\-0.00</c:formatCode>
                <c:ptCount val="16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60472"/>
        <c:axId val="-2131557496"/>
      </c:lineChart>
      <c:catAx>
        <c:axId val="-213156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57496"/>
        <c:crosses val="autoZero"/>
        <c:auto val="1"/>
        <c:lblAlgn val="ctr"/>
        <c:lblOffset val="100"/>
        <c:noMultiLvlLbl val="0"/>
      </c:catAx>
      <c:valAx>
        <c:axId val="-213155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6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贵州茅台!$D$9:$S$9</c:f>
              <c:numCache>
                <c:formatCode>#,##0.00;[Red]#,##0.00</c:formatCode>
                <c:ptCount val="1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730168"/>
        <c:axId val="-2134727176"/>
      </c:lineChart>
      <c:catAx>
        <c:axId val="-213473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727176"/>
        <c:crosses val="autoZero"/>
        <c:auto val="1"/>
        <c:lblAlgn val="ctr"/>
        <c:lblOffset val="100"/>
        <c:noMultiLvlLbl val="0"/>
      </c:catAx>
      <c:valAx>
        <c:axId val="-2134727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473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贵州茅台!$D$11:$S$11</c:f>
              <c:numCache>
                <c:formatCode>[Red]0.00;[Green]\-0.00</c:formatCode>
                <c:ptCount val="1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贵州茅台!$D$12:$S$12</c:f>
              <c:numCache>
                <c:formatCode>[Red]0.00;[Green]\-0.00</c:formatCode>
                <c:ptCount val="1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贵州茅台!$D$13:$S$13</c:f>
              <c:numCache>
                <c:formatCode>[Red]0.00;[Green]\-0.00</c:formatCode>
                <c:ptCount val="1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690264"/>
        <c:axId val="-2134687288"/>
      </c:lineChart>
      <c:catAx>
        <c:axId val="-213469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687288"/>
        <c:crosses val="autoZero"/>
        <c:auto val="1"/>
        <c:lblAlgn val="ctr"/>
        <c:lblOffset val="100"/>
        <c:noMultiLvlLbl val="0"/>
      </c:catAx>
      <c:valAx>
        <c:axId val="-213468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469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东阿阿胶!$D$9:$S$9</c:f>
              <c:numCache>
                <c:formatCode>#,##0.00;[Red]#,##0.00</c:formatCode>
                <c:ptCount val="16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041288"/>
        <c:axId val="-2109039768"/>
      </c:lineChart>
      <c:catAx>
        <c:axId val="-210904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039768"/>
        <c:crosses val="autoZero"/>
        <c:auto val="1"/>
        <c:lblAlgn val="ctr"/>
        <c:lblOffset val="100"/>
        <c:noMultiLvlLbl val="0"/>
      </c:catAx>
      <c:valAx>
        <c:axId val="-21090397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04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东阿阿胶!$D$11:$S$11</c:f>
              <c:numCache>
                <c:formatCode>[Red]0.00;[Green]\-0.00</c:formatCode>
                <c:ptCount val="16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东阿阿胶!$D$12:$S$12</c:f>
              <c:numCache>
                <c:formatCode>[Red]0.00;[Green]\-0.00</c:formatCode>
                <c:ptCount val="16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东阿阿胶!$D$13:$S$13</c:f>
              <c:numCache>
                <c:formatCode>[Red]0.00;[Green]\-0.00</c:formatCode>
                <c:ptCount val="16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32776"/>
        <c:axId val="2046935864"/>
      </c:lineChart>
      <c:catAx>
        <c:axId val="204693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35864"/>
        <c:crosses val="autoZero"/>
        <c:auto val="1"/>
        <c:lblAlgn val="ctr"/>
        <c:lblOffset val="100"/>
        <c:noMultiLvlLbl val="0"/>
      </c:catAx>
      <c:valAx>
        <c:axId val="204693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693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云南白药!$D$9:$S$9</c:f>
              <c:numCache>
                <c:formatCode>#,##0.00;[Red]#,##0.00</c:formatCode>
                <c:ptCount val="1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547496"/>
        <c:axId val="-2108541464"/>
      </c:lineChart>
      <c:catAx>
        <c:axId val="-210854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541464"/>
        <c:crosses val="autoZero"/>
        <c:auto val="1"/>
        <c:lblAlgn val="ctr"/>
        <c:lblOffset val="100"/>
        <c:noMultiLvlLbl val="0"/>
      </c:catAx>
      <c:valAx>
        <c:axId val="-21085414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54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云南白药!$D$11:$S$11</c:f>
              <c:numCache>
                <c:formatCode>[Red]0.00;[Green]\-0.00</c:formatCode>
                <c:ptCount val="1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云南白药!$D$12:$S$12</c:f>
              <c:numCache>
                <c:formatCode>[Red]0.00;[Green]\-0.00</c:formatCode>
                <c:ptCount val="1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云南白药!$D$13:$S$13</c:f>
              <c:numCache>
                <c:formatCode>[Red]0.00;[Green]\-0.00</c:formatCode>
                <c:ptCount val="1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05944"/>
        <c:axId val="-2104404536"/>
      </c:lineChart>
      <c:catAx>
        <c:axId val="-210440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404536"/>
        <c:crosses val="autoZero"/>
        <c:auto val="1"/>
        <c:lblAlgn val="ctr"/>
        <c:lblOffset val="100"/>
        <c:noMultiLvlLbl val="0"/>
      </c:catAx>
      <c:valAx>
        <c:axId val="-210440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40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8</xdr:col>
      <xdr:colOff>425450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14</xdr:row>
      <xdr:rowOff>165100</xdr:rowOff>
    </xdr:from>
    <xdr:to>
      <xdr:col>13</xdr:col>
      <xdr:colOff>400050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7</xdr:col>
      <xdr:colOff>209550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15</xdr:col>
      <xdr:colOff>590550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6</xdr:col>
      <xdr:colOff>679450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16</xdr:col>
      <xdr:colOff>311150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641350</xdr:colOff>
      <xdr:row>18</xdr:row>
      <xdr:rowOff>25400</xdr:rowOff>
    </xdr:from>
    <xdr:to>
      <xdr:col>7</xdr:col>
      <xdr:colOff>679450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G10" sqref="G10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">
      <c r="A1" s="6"/>
      <c r="B1" s="6"/>
      <c r="C1" s="6"/>
      <c r="D1" s="6"/>
      <c r="E1" s="6"/>
      <c r="F1" s="6"/>
    </row>
    <row r="2" spans="1: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7">
      <c r="A3" s="6"/>
      <c r="B3" s="6"/>
      <c r="C3" s="8" t="s">
        <v>0</v>
      </c>
      <c r="D3" s="6"/>
      <c r="E3" s="6"/>
      <c r="F3" s="6"/>
    </row>
    <row r="4" spans="1: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</row>
    <row r="5" spans="1: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</row>
    <row r="6" spans="1:7">
      <c r="A6" s="6"/>
      <c r="B6" s="12">
        <f>SUM(D6:IX6)</f>
        <v>-25796.809999999998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</row>
    <row r="7" spans="1: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</row>
    <row r="8" spans="1: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</row>
    <row r="9" spans="1: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</row>
    <row r="10" spans="1:7">
      <c r="A10" s="4">
        <f>B10/F2</f>
        <v>-7.4528860391336017E-4</v>
      </c>
      <c r="B10" s="3">
        <f>SUM(D10:IX10)</f>
        <v>-470.12805134854761</v>
      </c>
      <c r="C10" s="8" t="s">
        <v>3</v>
      </c>
      <c r="D10" s="6">
        <f>D6/D9</f>
        <v>75.672686618507043</v>
      </c>
      <c r="E10" s="6">
        <f>E6/E9</f>
        <v>-137.31207645525632</v>
      </c>
      <c r="F10" s="6">
        <f>F6/F9</f>
        <v>3.0228769497400343</v>
      </c>
      <c r="G10" s="6">
        <f>G6/G9</f>
        <v>-411.51153846153841</v>
      </c>
    </row>
    <row r="11" spans="1: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</row>
    <row r="12" spans="1: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</row>
    <row r="13" spans="1: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</row>
    <row r="14" spans="1:7">
      <c r="A14" s="6"/>
      <c r="B14" s="6">
        <f>B6/B10</f>
        <v>54.871879961220472</v>
      </c>
      <c r="C14" s="6"/>
      <c r="D14" s="6"/>
      <c r="E14" s="6"/>
      <c r="F14" s="6"/>
    </row>
    <row r="15" spans="1:7">
      <c r="A15" s="6"/>
      <c r="B15" s="6"/>
      <c r="C15" s="6"/>
      <c r="D15" s="6"/>
      <c r="E15" s="6"/>
      <c r="F15" s="6"/>
    </row>
    <row r="16" spans="1: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G7" sqref="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">
      <c r="A1" s="6"/>
      <c r="B1" s="6"/>
      <c r="C1" s="6"/>
      <c r="D1" s="6"/>
      <c r="E1" s="6"/>
      <c r="F1" s="6"/>
    </row>
    <row r="2" spans="1: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7">
      <c r="A3" s="6"/>
      <c r="B3" s="6"/>
      <c r="C3" s="1" t="s">
        <v>0</v>
      </c>
    </row>
    <row r="4" spans="1: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</row>
    <row r="5" spans="1: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</row>
    <row r="6" spans="1:7">
      <c r="A6" s="6"/>
      <c r="B6" s="12">
        <f>SUM(D6:IX6)</f>
        <v>596.92000000000007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</row>
    <row r="7" spans="1: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</row>
    <row r="8" spans="1: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</row>
    <row r="9" spans="1: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</row>
    <row r="10" spans="1:7" s="9" customFormat="1">
      <c r="A10" s="19">
        <f>B10/F2</f>
        <v>6.4244819923028066E-6</v>
      </c>
      <c r="B10" s="20">
        <f>SUM(D10:IX10)</f>
        <v>0.80691493823323246</v>
      </c>
      <c r="C10" s="21" t="s">
        <v>3</v>
      </c>
      <c r="D10" s="18">
        <f>D6/D9</f>
        <v>9.7393763889824223E-2</v>
      </c>
      <c r="E10" s="18">
        <f>E6/E9</f>
        <v>0.19459110009697228</v>
      </c>
      <c r="F10" s="18">
        <f>F6/F9</f>
        <v>2.2044088176352707E-2</v>
      </c>
      <c r="G10" s="18">
        <f>G6/G9</f>
        <v>0.49288598607008322</v>
      </c>
    </row>
    <row r="11" spans="1: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</row>
    <row r="12" spans="1: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</row>
    <row r="13" spans="1: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</row>
    <row r="14" spans="1:7">
      <c r="A14" s="6"/>
      <c r="B14" s="6">
        <f>B6/B10</f>
        <v>739.75579297983575</v>
      </c>
      <c r="C14" s="6"/>
      <c r="D14" s="6"/>
      <c r="E14" s="6"/>
      <c r="F14" s="6"/>
    </row>
    <row r="15" spans="1:7">
      <c r="A15" s="6"/>
      <c r="B15" s="6"/>
      <c r="C15" s="6"/>
      <c r="D15" s="6"/>
      <c r="E15" s="6"/>
      <c r="F15" s="6"/>
    </row>
    <row r="16" spans="1: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H19" sqref="H1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">
      <c r="A1" s="6"/>
      <c r="B1" s="6"/>
      <c r="C1" s="6"/>
      <c r="D1" s="6"/>
      <c r="E1" s="6"/>
      <c r="F1" s="6"/>
    </row>
    <row r="2" spans="1: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7">
      <c r="A3" s="6"/>
      <c r="B3" s="6"/>
      <c r="C3" s="1" t="s">
        <v>0</v>
      </c>
    </row>
    <row r="4" spans="1: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</row>
    <row r="5" spans="1: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</row>
    <row r="6" spans="1:7">
      <c r="A6" s="6"/>
      <c r="B6" s="12">
        <f>SUM(D6:IX6)</f>
        <v>-15791.48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</row>
    <row r="7" spans="1: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</row>
    <row r="8" spans="1: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</row>
    <row r="9" spans="1: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</row>
    <row r="10" spans="1:7">
      <c r="A10" s="4">
        <f>B10/F2</f>
        <v>-3.9272360479051006E-3</v>
      </c>
      <c r="B10" s="3">
        <f>SUM(D10:IX10)</f>
        <v>-256.8412375329936</v>
      </c>
      <c r="C10" s="8" t="s">
        <v>3</v>
      </c>
      <c r="D10" s="6">
        <f>D6/D9</f>
        <v>-30.145643485211831</v>
      </c>
      <c r="E10" s="6">
        <f>E6/E9</f>
        <v>-75.544607843137257</v>
      </c>
      <c r="F10" s="6">
        <f>F6/F9</f>
        <v>-121.29756493506494</v>
      </c>
      <c r="G10" s="6">
        <f>G6/G9</f>
        <v>-29.853421269579552</v>
      </c>
    </row>
    <row r="11" spans="1: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</row>
    <row r="12" spans="1: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</row>
    <row r="13" spans="1: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</row>
    <row r="14" spans="1:7">
      <c r="A14" s="6"/>
      <c r="B14" s="6">
        <f>B6/B10</f>
        <v>61.483429030633914</v>
      </c>
      <c r="C14" s="6"/>
      <c r="D14" s="6"/>
      <c r="E14" s="6"/>
      <c r="F14" s="6"/>
    </row>
    <row r="15" spans="1:7">
      <c r="A15" s="6"/>
      <c r="B15" s="6"/>
      <c r="C15" s="6"/>
      <c r="D15" s="6"/>
      <c r="E15" s="6"/>
      <c r="F15" s="6"/>
    </row>
    <row r="16" spans="1: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D11" sqref="D11:S13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">
      <c r="A1" s="6"/>
      <c r="B1" s="6"/>
      <c r="C1" s="6"/>
      <c r="D1" s="6"/>
      <c r="E1" s="6"/>
      <c r="F1" s="6"/>
    </row>
    <row r="2" spans="1: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7">
      <c r="A3" s="6"/>
      <c r="B3" s="6"/>
      <c r="C3" s="1" t="s">
        <v>0</v>
      </c>
    </row>
    <row r="4" spans="1: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</row>
    <row r="5" spans="1: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</row>
    <row r="6" spans="1:7">
      <c r="A6" s="6"/>
      <c r="B6" s="12">
        <f>SUM(D6:IX6)</f>
        <v>945.88000000000056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</row>
    <row r="7" spans="1: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</row>
    <row r="8" spans="1: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</row>
    <row r="9" spans="1: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</row>
    <row r="10" spans="1:7">
      <c r="A10" s="4">
        <f>B10/F2</f>
        <v>9.1428429749431143E-5</v>
      </c>
      <c r="B10" s="3">
        <f>SUM(D10:IX10)</f>
        <v>9.5176995369157815</v>
      </c>
      <c r="C10" s="8" t="s">
        <v>3</v>
      </c>
      <c r="D10" s="6">
        <f>D6/D9</f>
        <v>25.990644490644492</v>
      </c>
      <c r="E10" s="6">
        <f>E6/E9</f>
        <v>7.6425989050717895</v>
      </c>
      <c r="F10" s="6">
        <f>F6/F9</f>
        <v>-0.22603586889301175</v>
      </c>
      <c r="G10" s="6">
        <f>G6/G9</f>
        <v>-23.889507989907482</v>
      </c>
    </row>
    <row r="11" spans="1: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</row>
    <row r="12" spans="1: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</row>
    <row r="13" spans="1: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</row>
    <row r="14" spans="1:7">
      <c r="A14" s="6"/>
      <c r="B14" s="6">
        <f>B6/B10</f>
        <v>99.381157845051476</v>
      </c>
      <c r="C14" s="6"/>
      <c r="D14" s="6"/>
      <c r="E14" s="6"/>
      <c r="F14" s="6"/>
    </row>
    <row r="15" spans="1:7">
      <c r="A15" s="6"/>
      <c r="B15" s="6"/>
      <c r="C15" s="6"/>
      <c r="D15" s="6"/>
      <c r="E15" s="6"/>
      <c r="F15" s="6"/>
    </row>
    <row r="16" spans="1: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美的集团</vt:lpstr>
      <vt:lpstr>贵州茅台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2018-02-27T09:54:10Z</dcterms:modified>
</cp:coreProperties>
</file>