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L8" i="20" l="1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<sst xmlns="http://schemas.openxmlformats.org/spreadsheetml/2006/main" count="327" uniqueCount="84">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</sst>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88712"/>
        <c:axId val="2135663032"/>
      </c:lineChart>
      <c:catAx>
        <c:axId val="21117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3032"/>
        <c:crosses val="autoZero"/>
        <c:auto val="1"/>
        <c:lblAlgn val="ctr"/>
        <c:lblOffset val="100"/>
        <c:tickLblSkip val="2"/>
        <c:noMultiLvlLbl val="0"/>
      </c:catAx>
      <c:valAx>
        <c:axId val="213566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78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62552"/>
        <c:axId val="2133717560"/>
      </c:lineChart>
      <c:catAx>
        <c:axId val="213286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17560"/>
        <c:crosses val="autoZero"/>
        <c:auto val="1"/>
        <c:lblAlgn val="ctr"/>
        <c:lblOffset val="100"/>
        <c:noMultiLvlLbl val="0"/>
      </c:catAx>
      <c:valAx>
        <c:axId val="21337175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6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99256"/>
        <c:axId val="2142307128"/>
      </c:lineChart>
      <c:catAx>
        <c:axId val="21423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07128"/>
        <c:crosses val="autoZero"/>
        <c:auto val="1"/>
        <c:lblAlgn val="ctr"/>
        <c:lblOffset val="100"/>
        <c:noMultiLvlLbl val="0"/>
      </c:catAx>
      <c:valAx>
        <c:axId val="214230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15192"/>
        <c:axId val="2133469352"/>
      </c:lineChart>
      <c:catAx>
        <c:axId val="21335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69352"/>
        <c:crosses val="autoZero"/>
        <c:auto val="1"/>
        <c:lblAlgn val="ctr"/>
        <c:lblOffset val="100"/>
        <c:noMultiLvlLbl val="0"/>
      </c:catAx>
      <c:valAx>
        <c:axId val="2133469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1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82584"/>
        <c:axId val="2110112472"/>
      </c:lineChart>
      <c:catAx>
        <c:axId val="213118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12472"/>
        <c:crosses val="autoZero"/>
        <c:auto val="1"/>
        <c:lblAlgn val="ctr"/>
        <c:lblOffset val="100"/>
        <c:noMultiLvlLbl val="0"/>
      </c:catAx>
      <c:valAx>
        <c:axId val="211011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18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99064"/>
        <c:axId val="2130897528"/>
      </c:lineChart>
      <c:catAx>
        <c:axId val="213089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97528"/>
        <c:crosses val="autoZero"/>
        <c:auto val="1"/>
        <c:lblAlgn val="ctr"/>
        <c:lblOffset val="100"/>
        <c:noMultiLvlLbl val="0"/>
      </c:catAx>
      <c:valAx>
        <c:axId val="21308975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89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2936"/>
        <c:axId val="2101871640"/>
      </c:lineChart>
      <c:catAx>
        <c:axId val="210224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71640"/>
        <c:crosses val="autoZero"/>
        <c:auto val="1"/>
        <c:lblAlgn val="ctr"/>
        <c:lblOffset val="100"/>
        <c:noMultiLvlLbl val="0"/>
      </c:catAx>
      <c:valAx>
        <c:axId val="210187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4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31752"/>
        <c:axId val="2101989960"/>
      </c:lineChart>
      <c:catAx>
        <c:axId val="210203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89960"/>
        <c:crosses val="autoZero"/>
        <c:auto val="1"/>
        <c:lblAlgn val="ctr"/>
        <c:lblOffset val="100"/>
        <c:noMultiLvlLbl val="0"/>
      </c:catAx>
      <c:valAx>
        <c:axId val="210198996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03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54040"/>
        <c:axId val="2142358040"/>
      </c:lineChart>
      <c:catAx>
        <c:axId val="208345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8040"/>
        <c:crosses val="autoZero"/>
        <c:auto val="1"/>
        <c:lblAlgn val="ctr"/>
        <c:lblOffset val="100"/>
        <c:noMultiLvlLbl val="0"/>
      </c:catAx>
      <c:valAx>
        <c:axId val="21423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5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7736"/>
        <c:axId val="2111542808"/>
      </c:lineChart>
      <c:catAx>
        <c:axId val="211152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42808"/>
        <c:crosses val="autoZero"/>
        <c:auto val="1"/>
        <c:lblAlgn val="ctr"/>
        <c:lblOffset val="100"/>
        <c:noMultiLvlLbl val="0"/>
      </c:catAx>
      <c:valAx>
        <c:axId val="211154280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2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14760"/>
        <c:axId val="2100018616"/>
      </c:lineChart>
      <c:catAx>
        <c:axId val="210001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18616"/>
        <c:crosses val="autoZero"/>
        <c:auto val="1"/>
        <c:lblAlgn val="ctr"/>
        <c:lblOffset val="100"/>
        <c:noMultiLvlLbl val="0"/>
      </c:catAx>
      <c:valAx>
        <c:axId val="210001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1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40504"/>
        <c:axId val="-2131251304"/>
      </c:lineChart>
      <c:catAx>
        <c:axId val="-21312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51304"/>
        <c:crosses val="autoZero"/>
        <c:auto val="1"/>
        <c:lblAlgn val="ctr"/>
        <c:lblOffset val="100"/>
        <c:tickLblSkip val="2"/>
        <c:noMultiLvlLbl val="0"/>
      </c:catAx>
      <c:valAx>
        <c:axId val="-21312513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24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88440"/>
        <c:axId val="2111764280"/>
      </c:lineChart>
      <c:catAx>
        <c:axId val="210008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64280"/>
        <c:crosses val="autoZero"/>
        <c:auto val="1"/>
        <c:lblAlgn val="ctr"/>
        <c:lblOffset val="100"/>
        <c:noMultiLvlLbl val="0"/>
      </c:catAx>
      <c:valAx>
        <c:axId val="21117642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08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61800"/>
        <c:axId val="2130963944"/>
      </c:lineChart>
      <c:catAx>
        <c:axId val="21309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63944"/>
        <c:crosses val="autoZero"/>
        <c:auto val="1"/>
        <c:lblAlgn val="ctr"/>
        <c:lblOffset val="100"/>
        <c:noMultiLvlLbl val="0"/>
      </c:catAx>
      <c:valAx>
        <c:axId val="213096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9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59656"/>
        <c:axId val="2131047688"/>
      </c:lineChart>
      <c:catAx>
        <c:axId val="21310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47688"/>
        <c:crosses val="autoZero"/>
        <c:auto val="1"/>
        <c:lblAlgn val="ctr"/>
        <c:lblOffset val="100"/>
        <c:noMultiLvlLbl val="0"/>
      </c:catAx>
      <c:valAx>
        <c:axId val="21310476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05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42920"/>
        <c:axId val="2100102312"/>
      </c:lineChart>
      <c:catAx>
        <c:axId val="20993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02312"/>
        <c:crosses val="autoZero"/>
        <c:auto val="1"/>
        <c:lblAlgn val="ctr"/>
        <c:lblOffset val="100"/>
        <c:noMultiLvlLbl val="0"/>
      </c:catAx>
      <c:valAx>
        <c:axId val="210010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4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48088"/>
        <c:axId val="2099505528"/>
      </c:lineChart>
      <c:catAx>
        <c:axId val="210014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05528"/>
        <c:crosses val="autoZero"/>
        <c:auto val="1"/>
        <c:lblAlgn val="ctr"/>
        <c:lblOffset val="100"/>
        <c:noMultiLvlLbl val="0"/>
      </c:catAx>
      <c:valAx>
        <c:axId val="20995055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4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75560"/>
        <c:axId val="2110296280"/>
      </c:lineChart>
      <c:catAx>
        <c:axId val="21102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96280"/>
        <c:crosses val="autoZero"/>
        <c:auto val="1"/>
        <c:lblAlgn val="ctr"/>
        <c:lblOffset val="100"/>
        <c:noMultiLvlLbl val="0"/>
      </c:catAx>
      <c:valAx>
        <c:axId val="211029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08328"/>
        <c:axId val="-2112705320"/>
      </c:lineChart>
      <c:catAx>
        <c:axId val="-21127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05320"/>
        <c:crosses val="autoZero"/>
        <c:auto val="1"/>
        <c:lblAlgn val="ctr"/>
        <c:lblOffset val="100"/>
        <c:noMultiLvlLbl val="0"/>
      </c:catAx>
      <c:valAx>
        <c:axId val="-21127053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70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16344"/>
        <c:axId val="2110520152"/>
      </c:lineChart>
      <c:catAx>
        <c:axId val="211051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20152"/>
        <c:crosses val="autoZero"/>
        <c:auto val="1"/>
        <c:lblAlgn val="ctr"/>
        <c:lblOffset val="100"/>
        <c:noMultiLvlLbl val="0"/>
      </c:catAx>
      <c:valAx>
        <c:axId val="211052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1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08312"/>
        <c:axId val="2110735096"/>
      </c:lineChart>
      <c:catAx>
        <c:axId val="21107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35096"/>
        <c:crosses val="autoZero"/>
        <c:auto val="1"/>
        <c:lblAlgn val="ctr"/>
        <c:lblOffset val="100"/>
        <c:noMultiLvlLbl val="0"/>
      </c:catAx>
      <c:valAx>
        <c:axId val="211073509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0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31448"/>
        <c:axId val="2130751928"/>
      </c:lineChart>
      <c:catAx>
        <c:axId val="213073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1928"/>
        <c:crosses val="autoZero"/>
        <c:auto val="1"/>
        <c:lblAlgn val="ctr"/>
        <c:lblOffset val="100"/>
        <c:noMultiLvlLbl val="0"/>
      </c:catAx>
      <c:valAx>
        <c:axId val="213075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3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64312"/>
        <c:axId val="2135519368"/>
      </c:lineChart>
      <c:catAx>
        <c:axId val="21354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19368"/>
        <c:crosses val="autoZero"/>
        <c:auto val="1"/>
        <c:lblAlgn val="ctr"/>
        <c:lblOffset val="100"/>
        <c:noMultiLvlLbl val="0"/>
      </c:catAx>
      <c:valAx>
        <c:axId val="213551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46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52360"/>
        <c:axId val="-2112872616"/>
      </c:lineChart>
      <c:catAx>
        <c:axId val="-21128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72616"/>
        <c:crosses val="autoZero"/>
        <c:auto val="1"/>
        <c:lblAlgn val="ctr"/>
        <c:lblOffset val="100"/>
        <c:noMultiLvlLbl val="0"/>
      </c:catAx>
      <c:valAx>
        <c:axId val="-2112872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8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05288"/>
        <c:axId val="2099697400"/>
      </c:lineChart>
      <c:catAx>
        <c:axId val="209970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97400"/>
        <c:crosses val="autoZero"/>
        <c:auto val="1"/>
        <c:lblAlgn val="ctr"/>
        <c:lblOffset val="100"/>
        <c:noMultiLvlLbl val="0"/>
      </c:catAx>
      <c:valAx>
        <c:axId val="20996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0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15752"/>
        <c:axId val="2099814424"/>
      </c:lineChart>
      <c:catAx>
        <c:axId val="209981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14424"/>
        <c:crosses val="autoZero"/>
        <c:auto val="1"/>
        <c:lblAlgn val="ctr"/>
        <c:lblOffset val="100"/>
        <c:noMultiLvlLbl val="0"/>
      </c:catAx>
      <c:valAx>
        <c:axId val="209981442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1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61384"/>
        <c:axId val="2100177288"/>
      </c:lineChart>
      <c:catAx>
        <c:axId val="209996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77288"/>
        <c:crosses val="autoZero"/>
        <c:auto val="1"/>
        <c:lblAlgn val="ctr"/>
        <c:lblOffset val="100"/>
        <c:noMultiLvlLbl val="0"/>
      </c:catAx>
      <c:valAx>
        <c:axId val="210017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6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35496"/>
        <c:axId val="2111426952"/>
      </c:lineChart>
      <c:catAx>
        <c:axId val="21114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426952"/>
        <c:crosses val="autoZero"/>
        <c:auto val="1"/>
        <c:lblAlgn val="ctr"/>
        <c:lblOffset val="100"/>
        <c:noMultiLvlLbl val="0"/>
      </c:catAx>
      <c:valAx>
        <c:axId val="2111426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43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70360"/>
        <c:axId val="2111373368"/>
      </c:lineChart>
      <c:catAx>
        <c:axId val="21113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73368"/>
        <c:crosses val="autoZero"/>
        <c:auto val="1"/>
        <c:lblAlgn val="ctr"/>
        <c:lblOffset val="100"/>
        <c:noMultiLvlLbl val="0"/>
      </c:catAx>
      <c:valAx>
        <c:axId val="211137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37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14808"/>
        <c:axId val="2111306616"/>
      </c:lineChart>
      <c:catAx>
        <c:axId val="21113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06616"/>
        <c:crosses val="autoZero"/>
        <c:auto val="1"/>
        <c:lblAlgn val="ctr"/>
        <c:lblOffset val="100"/>
        <c:noMultiLvlLbl val="0"/>
      </c:catAx>
      <c:valAx>
        <c:axId val="2111306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3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11880"/>
        <c:axId val="-2112813208"/>
      </c:lineChart>
      <c:catAx>
        <c:axId val="-211281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13208"/>
        <c:crosses val="autoZero"/>
        <c:auto val="1"/>
        <c:lblAlgn val="ctr"/>
        <c:lblOffset val="100"/>
        <c:noMultiLvlLbl val="0"/>
      </c:catAx>
      <c:valAx>
        <c:axId val="-211281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1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84632"/>
        <c:axId val="-2112643912"/>
      </c:lineChart>
      <c:catAx>
        <c:axId val="-21127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43912"/>
        <c:crosses val="autoZero"/>
        <c:auto val="1"/>
        <c:lblAlgn val="ctr"/>
        <c:lblOffset val="100"/>
        <c:noMultiLvlLbl val="0"/>
      </c:catAx>
      <c:valAx>
        <c:axId val="-211264391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78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675928"/>
        <c:axId val="-2112673016"/>
      </c:barChart>
      <c:catAx>
        <c:axId val="-21126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73016"/>
        <c:crosses val="autoZero"/>
        <c:auto val="1"/>
        <c:lblAlgn val="ctr"/>
        <c:lblOffset val="100"/>
        <c:noMultiLvlLbl val="0"/>
      </c:catAx>
      <c:valAx>
        <c:axId val="-211267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7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25384"/>
        <c:axId val="2135751640"/>
      </c:lineChart>
      <c:catAx>
        <c:axId val="213312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51640"/>
        <c:crosses val="autoZero"/>
        <c:auto val="1"/>
        <c:lblAlgn val="ctr"/>
        <c:lblOffset val="100"/>
        <c:noMultiLvlLbl val="0"/>
      </c:catAx>
      <c:valAx>
        <c:axId val="21357516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2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53448"/>
        <c:axId val="2111247304"/>
      </c:lineChart>
      <c:catAx>
        <c:axId val="21112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47304"/>
        <c:crosses val="autoZero"/>
        <c:auto val="1"/>
        <c:lblAlgn val="ctr"/>
        <c:lblOffset val="100"/>
        <c:noMultiLvlLbl val="0"/>
      </c:catAx>
      <c:valAx>
        <c:axId val="211124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2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99384"/>
        <c:axId val="2111195064"/>
      </c:lineChart>
      <c:catAx>
        <c:axId val="211119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95064"/>
        <c:crosses val="autoZero"/>
        <c:auto val="1"/>
        <c:lblAlgn val="ctr"/>
        <c:lblOffset val="100"/>
        <c:noMultiLvlLbl val="0"/>
      </c:catAx>
      <c:valAx>
        <c:axId val="21111950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19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78632"/>
        <c:axId val="2111166952"/>
      </c:barChart>
      <c:catAx>
        <c:axId val="211117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66952"/>
        <c:crosses val="autoZero"/>
        <c:auto val="1"/>
        <c:lblAlgn val="ctr"/>
        <c:lblOffset val="100"/>
        <c:noMultiLvlLbl val="0"/>
      </c:catAx>
      <c:valAx>
        <c:axId val="211116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7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13848"/>
        <c:axId val="2111110424"/>
      </c:lineChart>
      <c:catAx>
        <c:axId val="21111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10424"/>
        <c:crosses val="autoZero"/>
        <c:auto val="1"/>
        <c:lblAlgn val="ctr"/>
        <c:lblOffset val="100"/>
        <c:noMultiLvlLbl val="0"/>
      </c:catAx>
      <c:valAx>
        <c:axId val="211111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1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8456"/>
        <c:axId val="2111052696"/>
      </c:lineChart>
      <c:catAx>
        <c:axId val="21110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2696"/>
        <c:crosses val="autoZero"/>
        <c:auto val="1"/>
        <c:lblAlgn val="ctr"/>
        <c:lblOffset val="100"/>
        <c:noMultiLvlLbl val="0"/>
      </c:catAx>
      <c:valAx>
        <c:axId val="2111052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5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09800"/>
        <c:axId val="2093492216"/>
      </c:lineChart>
      <c:catAx>
        <c:axId val="209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2216"/>
        <c:crosses val="autoZero"/>
        <c:auto val="1"/>
        <c:lblAlgn val="ctr"/>
        <c:lblOffset val="100"/>
        <c:noMultiLvlLbl val="0"/>
      </c:catAx>
      <c:valAx>
        <c:axId val="209349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0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16760"/>
        <c:axId val="2093293320"/>
      </c:lineChart>
      <c:catAx>
        <c:axId val="209331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93320"/>
        <c:crosses val="autoZero"/>
        <c:auto val="1"/>
        <c:lblAlgn val="ctr"/>
        <c:lblOffset val="100"/>
        <c:noMultiLvlLbl val="0"/>
      </c:catAx>
      <c:valAx>
        <c:axId val="20932933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1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87224"/>
        <c:axId val="2083435400"/>
      </c:lineChart>
      <c:catAx>
        <c:axId val="21330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35400"/>
        <c:crosses val="autoZero"/>
        <c:auto val="1"/>
        <c:lblAlgn val="ctr"/>
        <c:lblOffset val="100"/>
        <c:noMultiLvlLbl val="0"/>
      </c:catAx>
      <c:valAx>
        <c:axId val="208343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8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3320"/>
        <c:axId val="2133023416"/>
      </c:lineChart>
      <c:catAx>
        <c:axId val="21330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23416"/>
        <c:crosses val="autoZero"/>
        <c:auto val="1"/>
        <c:lblAlgn val="ctr"/>
        <c:lblOffset val="100"/>
        <c:noMultiLvlLbl val="0"/>
      </c:catAx>
      <c:valAx>
        <c:axId val="213302341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3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29432"/>
        <c:axId val="2131131384"/>
      </c:lineChart>
      <c:catAx>
        <c:axId val="21311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31384"/>
        <c:crosses val="autoZero"/>
        <c:auto val="1"/>
        <c:lblAlgn val="ctr"/>
        <c:lblOffset val="100"/>
        <c:noMultiLvlLbl val="0"/>
      </c:catAx>
      <c:valAx>
        <c:axId val="213113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12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92008"/>
        <c:axId val="2131195016"/>
      </c:lineChart>
      <c:catAx>
        <c:axId val="213119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95016"/>
        <c:crosses val="autoZero"/>
        <c:auto val="1"/>
        <c:lblAlgn val="ctr"/>
        <c:lblOffset val="100"/>
        <c:noMultiLvlLbl val="0"/>
      </c:catAx>
      <c:valAx>
        <c:axId val="21311950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19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16472"/>
        <c:axId val="2132945480"/>
      </c:lineChart>
      <c:catAx>
        <c:axId val="20828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45480"/>
        <c:crosses val="autoZero"/>
        <c:auto val="1"/>
        <c:lblAlgn val="ctr"/>
        <c:lblOffset val="100"/>
        <c:noMultiLvlLbl val="0"/>
      </c:catAx>
      <c:valAx>
        <c:axId val="213294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1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5"/>
  <sheetViews>
    <sheetView topLeftCell="EO2" workbookViewId="0">
      <selection activeCell="EU7" sqref="E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</row>
    <row r="5" spans="1:15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</row>
    <row r="6" spans="1:151">
      <c r="A6" s="10"/>
      <c r="B6" s="34">
        <f>SUM(D6:MI6)</f>
        <v>-109961.57999999999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</row>
    <row r="7" spans="1:15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</row>
    <row r="8" spans="1:151">
      <c r="A8" s="8">
        <f>B8/F2</f>
        <v>-3.3144857452219482E-3</v>
      </c>
      <c r="B8" s="7">
        <f>SUM(D8:MI8)</f>
        <v>-2090.7776080860049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</row>
    <row r="9" spans="1:15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</row>
    <row r="10" spans="1:151">
      <c r="A10" s="10"/>
      <c r="B10" s="10">
        <f>B6/B8</f>
        <v>52.593628119378963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9"/>
  <sheetViews>
    <sheetView topLeftCell="FN1" workbookViewId="0">
      <selection activeCell="GE7" sqref="G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7">
      <c r="C2" s="1" t="s">
        <v>20</v>
      </c>
      <c r="D2" s="1" t="s">
        <v>7</v>
      </c>
      <c r="E2">
        <v>16.73</v>
      </c>
      <c r="F2">
        <f>E2*10000</f>
        <v>167300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-8595.2400000000071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</row>
    <row r="7" spans="1:18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</row>
    <row r="8" spans="1:187">
      <c r="A8" s="8">
        <f>B8/F2</f>
        <v>-1.2326389636201213E-2</v>
      </c>
      <c r="B8" s="7">
        <f>SUM(D8:MI8)</f>
        <v>-2062.204986136463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</row>
    <row r="9" spans="1:18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</row>
    <row r="10" spans="1:187">
      <c r="B10" s="10">
        <f>B6/B8</f>
        <v>4.1679852671208852</v>
      </c>
    </row>
    <row r="12" spans="1:187">
      <c r="C12" s="17" t="s">
        <v>26</v>
      </c>
      <c r="D12" s="17" t="s">
        <v>27</v>
      </c>
    </row>
    <row r="13" spans="1:187">
      <c r="C13" s="10">
        <v>400</v>
      </c>
      <c r="D13" s="10">
        <v>8.4030000000000005</v>
      </c>
    </row>
    <row r="14" spans="1:187">
      <c r="A14" s="1" t="s">
        <v>29</v>
      </c>
      <c r="B14" s="23">
        <v>42991</v>
      </c>
      <c r="C14">
        <v>2000</v>
      </c>
      <c r="D14">
        <v>4.75</v>
      </c>
    </row>
    <row r="15" spans="1:187">
      <c r="A15" s="1" t="s">
        <v>29</v>
      </c>
      <c r="B15" s="11">
        <v>42993</v>
      </c>
      <c r="C15">
        <v>2000</v>
      </c>
      <c r="D15">
        <v>4.71</v>
      </c>
    </row>
    <row r="16" spans="1:18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20"/>
  <sheetViews>
    <sheetView topLeftCell="FQ1" workbookViewId="0">
      <selection activeCell="GE7" sqref="G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-66425.069999999963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</row>
    <row r="7" spans="1:18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</row>
    <row r="8" spans="1:187">
      <c r="A8" s="8">
        <f>B8/F2</f>
        <v>-4.162846611522359E-2</v>
      </c>
      <c r="B8" s="7">
        <f>SUM(D8:MI8)</f>
        <v>-3942.2157411116741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</row>
    <row r="9" spans="1:18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</row>
    <row r="10" spans="1:187">
      <c r="B10">
        <f>B6/B8</f>
        <v>16.849679054162728</v>
      </c>
    </row>
    <row r="16" spans="1:18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4"/>
  <sheetViews>
    <sheetView topLeftCell="FP1" workbookViewId="0">
      <selection activeCell="GE7" sqref="G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7">
      <c r="C2" s="1" t="s">
        <v>11</v>
      </c>
      <c r="D2" s="1" t="s">
        <v>7</v>
      </c>
      <c r="E2">
        <v>4.05</v>
      </c>
      <c r="F2">
        <f>E2*10000</f>
        <v>40500</v>
      </c>
    </row>
    <row r="3" spans="1:187">
      <c r="C3" s="1" t="s">
        <v>1</v>
      </c>
    </row>
    <row r="4" spans="1:18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 s="27" customFormat="1">
      <c r="B6" s="28">
        <f>SUM(D6:MI6)</f>
        <v>-26304.199999999986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</row>
    <row r="7" spans="1:18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</row>
    <row r="8" spans="1:187">
      <c r="A8" s="8">
        <f>B8/F2</f>
        <v>-5.6768738181207236E-2</v>
      </c>
      <c r="B8" s="7">
        <f>SUM(D8:MI8)</f>
        <v>-2299.133896338893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</row>
    <row r="9" spans="1:18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</row>
    <row r="10" spans="1:187">
      <c r="B10" s="10">
        <f>B6/B8</f>
        <v>11.44091696524783</v>
      </c>
    </row>
    <row r="12" spans="1:187">
      <c r="C12" s="17" t="s">
        <v>26</v>
      </c>
      <c r="D12" s="17" t="s">
        <v>27</v>
      </c>
    </row>
    <row r="13" spans="1:187">
      <c r="C13" s="10">
        <v>300</v>
      </c>
      <c r="D13" s="10">
        <v>27.286999999999999</v>
      </c>
    </row>
    <row r="14" spans="1:18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topLeftCell="FG1" workbookViewId="0">
      <selection activeCell="FV7" sqref="F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8">
      <c r="C2" s="1" t="s">
        <v>8</v>
      </c>
      <c r="D2" s="1" t="s">
        <v>7</v>
      </c>
      <c r="E2">
        <v>220.39</v>
      </c>
      <c r="F2">
        <f>E2*10000</f>
        <v>2203900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</row>
    <row r="6" spans="1:178">
      <c r="B6" s="15">
        <f>SUM(D6:MI6)</f>
        <v>-151352.87999999989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</row>
    <row r="7" spans="1:17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</row>
    <row r="8" spans="1:178">
      <c r="A8" s="8">
        <f>B8/F2</f>
        <v>-2.8290597016109354E-2</v>
      </c>
      <c r="B8" s="7">
        <f>SUM(D8:MI8)</f>
        <v>-62349.646763803408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" si="83">FV6/FV7</f>
        <v>-249.5124378109453</v>
      </c>
    </row>
    <row r="9" spans="1:17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</row>
    <row r="10" spans="1:178">
      <c r="T10" s="22" t="s">
        <v>49</v>
      </c>
      <c r="FE10" t="s">
        <v>82</v>
      </c>
    </row>
    <row r="13" spans="1:178">
      <c r="C13" s="1" t="s">
        <v>26</v>
      </c>
      <c r="D13" s="1" t="s">
        <v>27</v>
      </c>
      <c r="E13" s="1" t="s">
        <v>47</v>
      </c>
    </row>
    <row r="14" spans="1:17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5"/>
  <sheetViews>
    <sheetView topLeftCell="FQ1" workbookViewId="0">
      <selection activeCell="GE38" sqref="GE38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7">
      <c r="C2" s="1" t="s">
        <v>9</v>
      </c>
      <c r="D2" s="1" t="s">
        <v>7</v>
      </c>
      <c r="E2">
        <v>9.6</v>
      </c>
      <c r="F2">
        <f>E2*10000</f>
        <v>96000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-83443.609999999986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</row>
    <row r="7" spans="1:18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</row>
    <row r="8" spans="1:187">
      <c r="A8" s="8">
        <f>B8/F2</f>
        <v>-0.14834820900533816</v>
      </c>
      <c r="B8" s="7">
        <f>SUM(D8:MI8)</f>
        <v>-14241.428064512462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" si="88">GE6/GE7</f>
        <v>-113.68498942917547</v>
      </c>
    </row>
    <row r="9" spans="1:18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</row>
    <row r="12" spans="1:187">
      <c r="C12" s="1" t="s">
        <v>26</v>
      </c>
      <c r="D12" s="1" t="s">
        <v>27</v>
      </c>
      <c r="E12" s="1" t="s">
        <v>30</v>
      </c>
    </row>
    <row r="13" spans="1:18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7">
      <c r="C14" s="12"/>
      <c r="D14" s="13"/>
      <c r="E14" s="13"/>
    </row>
    <row r="15" spans="1:18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5"/>
  <sheetViews>
    <sheetView topLeftCell="EZ1" workbookViewId="0">
      <selection activeCell="FG7" sqref="F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3">
      <c r="C2" s="1" t="s">
        <v>15</v>
      </c>
      <c r="D2" s="1" t="s">
        <v>7</v>
      </c>
      <c r="E2">
        <v>3.89</v>
      </c>
      <c r="F2">
        <f>E2*10000</f>
        <v>38900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</row>
    <row r="5" spans="1:1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</row>
    <row r="6" spans="1:163">
      <c r="B6" s="15">
        <f>SUM(D6:MI6)</f>
        <v>-2931.4599999999996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</row>
    <row r="7" spans="1:16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</row>
    <row r="8" spans="1:163">
      <c r="A8" s="8">
        <f>B8/F2</f>
        <v>-8.9021394856877521E-3</v>
      </c>
      <c r="B8" s="7">
        <f>SUM(D8:MI8)</f>
        <v>-346.29322599325354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" si="77">FG6/FG7</f>
        <v>212.75515463917526</v>
      </c>
    </row>
    <row r="9" spans="1:16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</row>
    <row r="10" spans="1:163">
      <c r="CD10" s="1" t="s">
        <v>76</v>
      </c>
      <c r="FB10" t="s">
        <v>82</v>
      </c>
    </row>
    <row r="14" spans="1:163">
      <c r="C14" s="1" t="s">
        <v>26</v>
      </c>
      <c r="D14" s="17" t="s">
        <v>27</v>
      </c>
      <c r="E14" s="1" t="s">
        <v>30</v>
      </c>
    </row>
    <row r="15" spans="1:16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8"/>
  <sheetViews>
    <sheetView topLeftCell="FP1" workbookViewId="0">
      <selection activeCell="GE7" sqref="G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-69206.930000000066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</row>
    <row r="7" spans="1:18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</row>
    <row r="8" spans="1:187">
      <c r="A8" s="8">
        <f>B8/F2</f>
        <v>-2.4322416816897487E-2</v>
      </c>
      <c r="B8" s="7">
        <f>SUM(D8:MI8)</f>
        <v>-19292.541019163084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</row>
    <row r="9" spans="1:18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</row>
    <row r="14" spans="1:187">
      <c r="C14" s="1" t="s">
        <v>26</v>
      </c>
      <c r="D14" s="1" t="s">
        <v>27</v>
      </c>
      <c r="E14" s="1" t="s">
        <v>30</v>
      </c>
    </row>
    <row r="15" spans="1:18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5"/>
  <sheetViews>
    <sheetView topLeftCell="FP1" workbookViewId="0">
      <selection activeCell="GD7" sqref="G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6">
      <c r="C2" s="1" t="s">
        <v>14</v>
      </c>
      <c r="D2" s="1" t="s">
        <v>7</v>
      </c>
      <c r="E2">
        <v>19.88</v>
      </c>
      <c r="F2">
        <f>E2*10000</f>
        <v>198800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</row>
    <row r="6" spans="1:186">
      <c r="B6" s="15">
        <f>SUM(D6:MI6)</f>
        <v>-32918.930000000008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</row>
    <row r="7" spans="1:18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</row>
    <row r="8" spans="1:186">
      <c r="A8" s="8">
        <f>B8/F2</f>
        <v>-3.6180775745284645E-2</v>
      </c>
      <c r="B8" s="7">
        <f>SUM(D8:MI8)</f>
        <v>-7192.7382181625881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" si="87">GD6/GD7</f>
        <v>-282.62446351931328</v>
      </c>
    </row>
    <row r="9" spans="1:18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</row>
    <row r="10" spans="1:18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6">
      <c r="C13" s="17" t="s">
        <v>26</v>
      </c>
      <c r="D13" s="17" t="s">
        <v>27</v>
      </c>
      <c r="E13" s="1" t="s">
        <v>35</v>
      </c>
    </row>
    <row r="14" spans="1:18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4"/>
  <sheetViews>
    <sheetView topLeftCell="FN1" workbookViewId="0">
      <selection activeCell="GE7" sqref="G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-62640.320000000007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</row>
    <row r="7" spans="1:18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</row>
    <row r="8" spans="1:187">
      <c r="A8" s="8">
        <f>B8/F2</f>
        <v>-9.6682427938501181E-3</v>
      </c>
      <c r="B8" s="7">
        <f>SUM(D8:MI8)</f>
        <v>-17260.713859860614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</row>
    <row r="9" spans="1:18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</row>
    <row r="10" spans="1:187">
      <c r="B10">
        <f>B6/B8</f>
        <v>3.6290689080750362</v>
      </c>
      <c r="U10" s="1" t="s">
        <v>51</v>
      </c>
      <c r="V10" s="1" t="s">
        <v>41</v>
      </c>
    </row>
    <row r="12" spans="1:187">
      <c r="C12" s="1" t="s">
        <v>26</v>
      </c>
      <c r="D12" s="1" t="s">
        <v>27</v>
      </c>
    </row>
    <row r="13" spans="1:187">
      <c r="C13">
        <v>800</v>
      </c>
      <c r="D13">
        <v>9.1660000000000004</v>
      </c>
    </row>
    <row r="14" spans="1:18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3"/>
  <sheetViews>
    <sheetView topLeftCell="FD1" workbookViewId="0">
      <selection activeCell="FQ7" sqref="F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3">
      <c r="C2" s="1" t="s">
        <v>53</v>
      </c>
      <c r="D2" s="1" t="s">
        <v>7</v>
      </c>
      <c r="E2">
        <v>12.56</v>
      </c>
      <c r="F2">
        <f>E2*10000</f>
        <v>125600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</row>
    <row r="6" spans="1:173">
      <c r="B6" s="15">
        <f>SUM(D6:MI6)</f>
        <v>486592.17000000022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</row>
    <row r="7" spans="1:17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</row>
    <row r="8" spans="1:173">
      <c r="A8" s="8">
        <f>B8/F2</f>
        <v>6.547361845622747E-3</v>
      </c>
      <c r="B8" s="7">
        <f>SUM(D8:MI8)</f>
        <v>822.34864781021702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</row>
    <row r="9" spans="1:17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</row>
    <row r="10" spans="1:173">
      <c r="B10">
        <f>B6/B8</f>
        <v>591.71030595808406</v>
      </c>
    </row>
    <row r="12" spans="1:173">
      <c r="C12" s="17" t="s">
        <v>26</v>
      </c>
      <c r="D12" s="17" t="s">
        <v>27</v>
      </c>
    </row>
    <row r="13" spans="1:17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4"/>
  <sheetViews>
    <sheetView topLeftCell="FM1" workbookViewId="0">
      <selection activeCell="GE7" sqref="G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7">
      <c r="C2" s="1" t="s">
        <v>19</v>
      </c>
      <c r="D2" s="1" t="s">
        <v>7</v>
      </c>
      <c r="E2">
        <v>19.34</v>
      </c>
      <c r="F2">
        <f>E2*10000</f>
        <v>193400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-28166.209999999988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</row>
    <row r="7" spans="1:18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</row>
    <row r="8" spans="1:187">
      <c r="A8" s="8">
        <f>B8/F2</f>
        <v>-5.2906647776065761E-2</v>
      </c>
      <c r="B8" s="7">
        <f>SUM(D8:MI8)</f>
        <v>-10232.145679891119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</row>
    <row r="9" spans="1:18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</row>
    <row r="10" spans="1:187">
      <c r="DY10" s="1" t="s">
        <v>41</v>
      </c>
    </row>
    <row r="12" spans="1:187">
      <c r="C12" s="17" t="s">
        <v>26</v>
      </c>
      <c r="D12" s="17" t="s">
        <v>27</v>
      </c>
    </row>
    <row r="13" spans="1:187">
      <c r="C13" s="10">
        <v>600</v>
      </c>
      <c r="D13" s="10">
        <v>7.2480000000000002</v>
      </c>
    </row>
    <row r="14" spans="1:18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4"/>
  <sheetViews>
    <sheetView topLeftCell="FL1" workbookViewId="0">
      <selection activeCell="GE7" sqref="G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7">
      <c r="C2" s="1" t="s">
        <v>21</v>
      </c>
      <c r="D2" s="1" t="s">
        <v>7</v>
      </c>
      <c r="E2">
        <v>5.4</v>
      </c>
      <c r="F2">
        <f>E2*10000</f>
        <v>54000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-6023.4600000000037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</row>
    <row r="7" spans="1:18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</row>
    <row r="8" spans="1:187">
      <c r="A8" s="8">
        <f>B8/F2</f>
        <v>-1.9940038678227513E-2</v>
      </c>
      <c r="B8" s="7">
        <f>SUM(D8:MI8)</f>
        <v>-1076.7620886242858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</row>
    <row r="9" spans="1:18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</row>
    <row r="12" spans="1:187">
      <c r="C12" s="17" t="s">
        <v>26</v>
      </c>
      <c r="D12" s="17" t="s">
        <v>27</v>
      </c>
    </row>
    <row r="13" spans="1:187">
      <c r="C13" s="10">
        <v>300</v>
      </c>
      <c r="D13" s="10">
        <v>8.4870000000000001</v>
      </c>
    </row>
    <row r="14" spans="1:18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3"/>
  <sheetViews>
    <sheetView tabSelected="1" topLeftCell="ES1" workbookViewId="0">
      <selection activeCell="FL7" sqref="F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8">
      <c r="C2" s="1" t="s">
        <v>58</v>
      </c>
      <c r="D2" s="1" t="s">
        <v>7</v>
      </c>
      <c r="E2">
        <v>7.83</v>
      </c>
      <c r="F2">
        <f>E2*10000</f>
        <v>78300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</row>
    <row r="6" spans="1:168">
      <c r="B6" s="15">
        <f>SUM(D6:MI6)</f>
        <v>-7489.56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</row>
    <row r="7" spans="1:16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</row>
    <row r="8" spans="1:168">
      <c r="A8" s="8">
        <f>B8/F2</f>
        <v>-8.0286405846319402E-3</v>
      </c>
      <c r="B8" s="7">
        <f>SUM(D8:MI8)</f>
        <v>-628.64255777668086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</row>
    <row r="9" spans="1:16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</row>
    <row r="12" spans="1:168">
      <c r="C12" s="17" t="s">
        <v>26</v>
      </c>
      <c r="D12" s="17" t="s">
        <v>27</v>
      </c>
    </row>
    <row r="13" spans="1:16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F1" workbookViewId="0">
      <selection activeCell="BU7" sqref="B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-105942.98999999999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-2.7120180900987775E-2</v>
      </c>
      <c r="B8" s="7">
        <f>SUM(D8:MI8)</f>
        <v>-1773.6598309246006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" si="33">BU6/BU7</f>
        <v>10.11116937598322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U7" sqref="B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-20039.62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-2.0812543001109333E-3</v>
      </c>
      <c r="B8" s="7">
        <f>SUM(D8:MI8)</f>
        <v>-216.65857264154818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" si="33">BU6/BU7</f>
        <v>-19.702741573033705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7"/>
  <sheetViews>
    <sheetView topLeftCell="FW3" workbookViewId="0">
      <selection activeCell="GE7" sqref="G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106495.36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</row>
    <row r="7" spans="1:18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</row>
    <row r="8" spans="1:187">
      <c r="A8" s="8">
        <f>B8/F2</f>
        <v>1.9335867173517836E-3</v>
      </c>
      <c r="B8" s="7">
        <f>SUM(D8:MI8)</f>
        <v>18476.967953670173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" si="89">GE6/GE7</f>
        <v>-255.40704225352115</v>
      </c>
    </row>
    <row r="9" spans="1:18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</row>
    <row r="10" spans="1:187">
      <c r="B10" s="10">
        <f>B6/B8</f>
        <v>5.7636815881821288</v>
      </c>
    </row>
    <row r="12" spans="1:187">
      <c r="C12" s="17" t="s">
        <v>26</v>
      </c>
      <c r="D12" s="17" t="s">
        <v>27</v>
      </c>
    </row>
    <row r="13" spans="1:187">
      <c r="C13" s="10">
        <v>1000</v>
      </c>
      <c r="D13" s="10">
        <v>7.5910000000000002</v>
      </c>
    </row>
    <row r="14" spans="1:187">
      <c r="C14">
        <v>900</v>
      </c>
      <c r="D14">
        <v>5.9</v>
      </c>
    </row>
    <row r="15" spans="1:187">
      <c r="A15" s="1" t="s">
        <v>28</v>
      </c>
      <c r="B15" s="38">
        <v>11232</v>
      </c>
      <c r="C15">
        <v>1900</v>
      </c>
      <c r="D15">
        <v>6</v>
      </c>
    </row>
    <row r="16" spans="1:18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7"/>
  <sheetViews>
    <sheetView topLeftCell="FU1" workbookViewId="0">
      <selection activeCell="GE7" sqref="G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7">
      <c r="C2" s="1" t="s">
        <v>17</v>
      </c>
      <c r="D2" s="1" t="s">
        <v>7</v>
      </c>
      <c r="E2">
        <v>220.9</v>
      </c>
      <c r="F2">
        <f>E2*10000</f>
        <v>2209000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129286.01999999989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</row>
    <row r="7" spans="1:18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</row>
    <row r="8" spans="1:187">
      <c r="A8" s="8">
        <f>B8/F2</f>
        <v>6.580539671707776E-3</v>
      </c>
      <c r="B8" s="7">
        <f>SUM(D8:MI8)</f>
        <v>14536.412134802476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</row>
    <row r="9" spans="1:18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</row>
    <row r="10" spans="1:187">
      <c r="B10" s="10">
        <f>B6/B8</f>
        <v>8.893942934547697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7">
      <c r="AB11" s="1" t="s">
        <v>61</v>
      </c>
    </row>
    <row r="13" spans="1:187">
      <c r="C13" s="17" t="s">
        <v>26</v>
      </c>
      <c r="D13" s="17" t="s">
        <v>27</v>
      </c>
      <c r="E13" s="1" t="s">
        <v>28</v>
      </c>
    </row>
    <row r="14" spans="1:18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5"/>
  <sheetViews>
    <sheetView topLeftCell="ES1" workbookViewId="0">
      <selection activeCell="FH7" sqref="F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4">
      <c r="C2" s="1" t="s">
        <v>33</v>
      </c>
      <c r="D2" s="1" t="s">
        <v>7</v>
      </c>
      <c r="E2">
        <v>11.94</v>
      </c>
      <c r="F2">
        <f>E2*10000</f>
        <v>119400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</row>
    <row r="6" spans="1:164">
      <c r="B6" s="15">
        <f>SUM(D6:MI6)</f>
        <v>-32095.23000000001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</row>
    <row r="7" spans="1:16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</row>
    <row r="8" spans="1:164">
      <c r="A8" s="8">
        <f>B8/F2</f>
        <v>-6.0714508011095084E-2</v>
      </c>
      <c r="B8" s="7">
        <f>SUM(D8:MI8)</f>
        <v>-7249.3122565247531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</row>
    <row r="9" spans="1:16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</row>
    <row r="10" spans="1:164">
      <c r="B10">
        <f>B6/B8</f>
        <v>4.4273482592935149</v>
      </c>
      <c r="DF10" t="s">
        <v>82</v>
      </c>
    </row>
    <row r="12" spans="1:164">
      <c r="C12" s="17" t="s">
        <v>26</v>
      </c>
      <c r="D12" s="17" t="s">
        <v>27</v>
      </c>
    </row>
    <row r="13" spans="1:164">
      <c r="C13" s="10">
        <v>800</v>
      </c>
      <c r="D13" s="10">
        <v>14.318</v>
      </c>
    </row>
    <row r="14" spans="1:16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7"/>
  <sheetViews>
    <sheetView topLeftCell="FS1" workbookViewId="0">
      <selection activeCell="GE7" sqref="G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</row>
    <row r="6" spans="1:187">
      <c r="B6" s="15">
        <f>SUM(D6:MI6)</f>
        <v>71151.839999999924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</row>
    <row r="7" spans="1:18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</row>
    <row r="8" spans="1:187">
      <c r="A8" s="8">
        <f>B8/F2</f>
        <v>2.4851575634080294E-3</v>
      </c>
      <c r="B8" s="7">
        <f>SUM(D8:MI8)</f>
        <v>7344.1376313834089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</row>
    <row r="9" spans="1:18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</row>
    <row r="10" spans="1:187">
      <c r="B10">
        <f>B6/B8</f>
        <v>9.6882498083845299</v>
      </c>
      <c r="AJ10" t="s">
        <v>65</v>
      </c>
    </row>
    <row r="12" spans="1:187">
      <c r="C12" s="17" t="s">
        <v>26</v>
      </c>
      <c r="D12" s="17" t="s">
        <v>27</v>
      </c>
      <c r="E12" s="1" t="s">
        <v>30</v>
      </c>
    </row>
    <row r="13" spans="1:18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7">
      <c r="A14" s="1" t="s">
        <v>29</v>
      </c>
      <c r="B14" s="16">
        <v>43040</v>
      </c>
      <c r="C14">
        <v>1700</v>
      </c>
      <c r="D14">
        <v>8.23</v>
      </c>
    </row>
    <row r="15" spans="1:187">
      <c r="A15" s="1" t="s">
        <v>29</v>
      </c>
      <c r="B15" s="16">
        <v>43054</v>
      </c>
      <c r="C15">
        <v>2400</v>
      </c>
      <c r="D15">
        <v>8.34</v>
      </c>
    </row>
    <row r="16" spans="1:18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5"/>
  <sheetViews>
    <sheetView topLeftCell="DJ1" workbookViewId="0">
      <selection activeCell="DY7" sqref="D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</row>
    <row r="6" spans="1:129">
      <c r="B6" s="15">
        <f>SUM(D6:MI6)</f>
        <v>17129.230000000032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</row>
    <row r="7" spans="1:12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</row>
    <row r="8" spans="1:129">
      <c r="A8" s="8">
        <f>B8/F2</f>
        <v>-2.7958376120969099E-2</v>
      </c>
      <c r="B8" s="7">
        <f>SUM(D8:MI8)</f>
        <v>-1602.0149517315297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" si="60">DY6/DY7</f>
        <v>-62.623605947955397</v>
      </c>
    </row>
    <row r="9" spans="1:12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</row>
    <row r="10" spans="1:129">
      <c r="B10" s="10">
        <f>B6/B8</f>
        <v>-10.692303452902228</v>
      </c>
      <c r="CC10" s="1" t="s">
        <v>75</v>
      </c>
      <c r="CD10" s="1" t="s">
        <v>83</v>
      </c>
    </row>
    <row r="12" spans="1:129">
      <c r="C12" s="1" t="s">
        <v>26</v>
      </c>
      <c r="D12" s="1" t="s">
        <v>27</v>
      </c>
      <c r="E12" s="1" t="s">
        <v>28</v>
      </c>
    </row>
    <row r="13" spans="1:12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9">
      <c r="A14" s="1" t="s">
        <v>29</v>
      </c>
      <c r="B14" s="11">
        <v>42999</v>
      </c>
      <c r="C14">
        <v>1000</v>
      </c>
      <c r="D14">
        <v>18.510000000000002</v>
      </c>
    </row>
    <row r="15" spans="1:12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2018-05-16T13:35:13Z</dcterms:modified>
</cp:coreProperties>
</file>