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7660" yWindow="1580" windowWidth="26900" windowHeight="16060" tabRatio="1000" activeTab="19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S8" i="20" l="1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<sst xmlns="http://schemas.openxmlformats.org/spreadsheetml/2006/main" count="301" uniqueCount="81">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</sst>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099272"/>
        <c:axId val="1848456296"/>
      </c:lineChart>
      <c:catAx>
        <c:axId val="180109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456296"/>
        <c:crosses val="autoZero"/>
        <c:auto val="1"/>
        <c:lblAlgn val="ctr"/>
        <c:lblOffset val="100"/>
        <c:noMultiLvlLbl val="0"/>
      </c:catAx>
      <c:valAx>
        <c:axId val="184845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0109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429192"/>
        <c:axId val="1848432200"/>
      </c:lineChart>
      <c:catAx>
        <c:axId val="184842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432200"/>
        <c:crosses val="autoZero"/>
        <c:auto val="1"/>
        <c:lblAlgn val="ctr"/>
        <c:lblOffset val="100"/>
        <c:noMultiLvlLbl val="0"/>
      </c:catAx>
      <c:valAx>
        <c:axId val="1848432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842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618856"/>
        <c:axId val="1847621864"/>
      </c:lineChart>
      <c:catAx>
        <c:axId val="184761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621864"/>
        <c:crosses val="autoZero"/>
        <c:auto val="1"/>
        <c:lblAlgn val="ctr"/>
        <c:lblOffset val="100"/>
        <c:noMultiLvlLbl val="0"/>
      </c:catAx>
      <c:valAx>
        <c:axId val="184762186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61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643416"/>
        <c:axId val="1847646424"/>
      </c:barChart>
      <c:catAx>
        <c:axId val="184764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646424"/>
        <c:crosses val="autoZero"/>
        <c:auto val="1"/>
        <c:lblAlgn val="ctr"/>
        <c:lblOffset val="100"/>
        <c:noMultiLvlLbl val="0"/>
      </c:catAx>
      <c:valAx>
        <c:axId val="1847646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764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675448"/>
        <c:axId val="1847678456"/>
      </c:lineChart>
      <c:catAx>
        <c:axId val="184767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678456"/>
        <c:crosses val="autoZero"/>
        <c:auto val="1"/>
        <c:lblAlgn val="ctr"/>
        <c:lblOffset val="100"/>
        <c:noMultiLvlLbl val="0"/>
      </c:catAx>
      <c:valAx>
        <c:axId val="184767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767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617432"/>
        <c:axId val="1848620440"/>
      </c:lineChart>
      <c:catAx>
        <c:axId val="184861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620440"/>
        <c:crosses val="autoZero"/>
        <c:auto val="1"/>
        <c:lblAlgn val="ctr"/>
        <c:lblOffset val="100"/>
        <c:noMultiLvlLbl val="0"/>
      </c:catAx>
      <c:valAx>
        <c:axId val="184862044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4861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721480"/>
        <c:axId val="1847724488"/>
      </c:barChart>
      <c:catAx>
        <c:axId val="184772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724488"/>
        <c:crosses val="autoZero"/>
        <c:auto val="1"/>
        <c:lblAlgn val="ctr"/>
        <c:lblOffset val="100"/>
        <c:noMultiLvlLbl val="0"/>
      </c:catAx>
      <c:valAx>
        <c:axId val="184772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772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771368"/>
        <c:axId val="1847774376"/>
      </c:lineChart>
      <c:catAx>
        <c:axId val="184777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774376"/>
        <c:crosses val="autoZero"/>
        <c:auto val="1"/>
        <c:lblAlgn val="ctr"/>
        <c:lblOffset val="100"/>
        <c:noMultiLvlLbl val="0"/>
      </c:catAx>
      <c:valAx>
        <c:axId val="1847774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777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563288"/>
        <c:axId val="1848566296"/>
      </c:lineChart>
      <c:catAx>
        <c:axId val="184856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566296"/>
        <c:crosses val="autoZero"/>
        <c:auto val="1"/>
        <c:lblAlgn val="ctr"/>
        <c:lblOffset val="100"/>
        <c:noMultiLvlLbl val="0"/>
      </c:catAx>
      <c:valAx>
        <c:axId val="184856629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4856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588008"/>
        <c:axId val="1848591016"/>
      </c:barChart>
      <c:catAx>
        <c:axId val="184858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591016"/>
        <c:crosses val="autoZero"/>
        <c:auto val="1"/>
        <c:lblAlgn val="ctr"/>
        <c:lblOffset val="100"/>
        <c:noMultiLvlLbl val="0"/>
      </c:catAx>
      <c:valAx>
        <c:axId val="1848591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858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846088"/>
        <c:axId val="1847849096"/>
      </c:lineChart>
      <c:catAx>
        <c:axId val="184784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849096"/>
        <c:crosses val="autoZero"/>
        <c:auto val="1"/>
        <c:lblAlgn val="ctr"/>
        <c:lblOffset val="100"/>
        <c:noMultiLvlLbl val="0"/>
      </c:catAx>
      <c:valAx>
        <c:axId val="1847849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784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983352"/>
        <c:axId val="1848113816"/>
      </c:lineChart>
      <c:catAx>
        <c:axId val="184798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113816"/>
        <c:crosses val="autoZero"/>
        <c:auto val="1"/>
        <c:lblAlgn val="ctr"/>
        <c:lblOffset val="100"/>
        <c:noMultiLvlLbl val="0"/>
      </c:catAx>
      <c:valAx>
        <c:axId val="18481138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4798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512440"/>
        <c:axId val="1848515448"/>
      </c:lineChart>
      <c:catAx>
        <c:axId val="184851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515448"/>
        <c:crosses val="autoZero"/>
        <c:auto val="1"/>
        <c:lblAlgn val="ctr"/>
        <c:lblOffset val="100"/>
        <c:noMultiLvlLbl val="0"/>
      </c:catAx>
      <c:valAx>
        <c:axId val="18485154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485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536984"/>
        <c:axId val="1848539992"/>
      </c:barChart>
      <c:catAx>
        <c:axId val="184853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539992"/>
        <c:crosses val="autoZero"/>
        <c:auto val="1"/>
        <c:lblAlgn val="ctr"/>
        <c:lblOffset val="100"/>
        <c:noMultiLvlLbl val="0"/>
      </c:catAx>
      <c:valAx>
        <c:axId val="184853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853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183192"/>
        <c:axId val="1847878872"/>
      </c:lineChart>
      <c:catAx>
        <c:axId val="-210518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878872"/>
        <c:crosses val="autoZero"/>
        <c:auto val="1"/>
        <c:lblAlgn val="ctr"/>
        <c:lblOffset val="100"/>
        <c:noMultiLvlLbl val="0"/>
      </c:catAx>
      <c:valAx>
        <c:axId val="184787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18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2920"/>
        <c:axId val="1783985976"/>
      </c:lineChart>
      <c:catAx>
        <c:axId val="178398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985976"/>
        <c:crosses val="autoZero"/>
        <c:auto val="1"/>
        <c:lblAlgn val="ctr"/>
        <c:lblOffset val="100"/>
        <c:noMultiLvlLbl val="0"/>
      </c:catAx>
      <c:valAx>
        <c:axId val="178398597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398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006744"/>
        <c:axId val="1784009752"/>
      </c:barChart>
      <c:catAx>
        <c:axId val="178400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009752"/>
        <c:crosses val="autoZero"/>
        <c:auto val="1"/>
        <c:lblAlgn val="ctr"/>
        <c:lblOffset val="100"/>
        <c:noMultiLvlLbl val="0"/>
      </c:catAx>
      <c:valAx>
        <c:axId val="1784009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00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957432"/>
        <c:axId val="1847960440"/>
      </c:lineChart>
      <c:catAx>
        <c:axId val="18479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960440"/>
        <c:crosses val="autoZero"/>
        <c:auto val="1"/>
        <c:lblAlgn val="ctr"/>
        <c:lblOffset val="100"/>
        <c:noMultiLvlLbl val="0"/>
      </c:catAx>
      <c:valAx>
        <c:axId val="1847960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79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665752"/>
        <c:axId val="-2105174968"/>
      </c:lineChart>
      <c:catAx>
        <c:axId val="-210466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174968"/>
        <c:crosses val="autoZero"/>
        <c:auto val="1"/>
        <c:lblAlgn val="ctr"/>
        <c:lblOffset val="100"/>
        <c:noMultiLvlLbl val="0"/>
      </c:catAx>
      <c:valAx>
        <c:axId val="-2105174968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66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352440"/>
        <c:axId val="1810805144"/>
      </c:barChart>
      <c:catAx>
        <c:axId val="181035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805144"/>
        <c:crosses val="autoZero"/>
        <c:auto val="1"/>
        <c:lblAlgn val="ctr"/>
        <c:lblOffset val="100"/>
        <c:noMultiLvlLbl val="0"/>
      </c:catAx>
      <c:valAx>
        <c:axId val="1810805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35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048664"/>
        <c:axId val="1801051672"/>
      </c:lineChart>
      <c:catAx>
        <c:axId val="180104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051672"/>
        <c:crosses val="autoZero"/>
        <c:auto val="1"/>
        <c:lblAlgn val="ctr"/>
        <c:lblOffset val="100"/>
        <c:noMultiLvlLbl val="0"/>
      </c:catAx>
      <c:valAx>
        <c:axId val="1801051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0104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134008"/>
        <c:axId val="1801137016"/>
      </c:lineChart>
      <c:catAx>
        <c:axId val="180113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137016"/>
        <c:crosses val="autoZero"/>
        <c:auto val="1"/>
        <c:lblAlgn val="ctr"/>
        <c:lblOffset val="100"/>
        <c:noMultiLvlLbl val="0"/>
      </c:catAx>
      <c:valAx>
        <c:axId val="1801137016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13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229448"/>
        <c:axId val="1848232392"/>
      </c:barChart>
      <c:catAx>
        <c:axId val="184822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232392"/>
        <c:crosses val="autoZero"/>
        <c:auto val="1"/>
        <c:lblAlgn val="ctr"/>
        <c:lblOffset val="100"/>
        <c:noMultiLvlLbl val="0"/>
      </c:catAx>
      <c:valAx>
        <c:axId val="1848232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822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158440"/>
        <c:axId val="1800766920"/>
      </c:barChart>
      <c:catAx>
        <c:axId val="180115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766920"/>
        <c:crosses val="autoZero"/>
        <c:auto val="1"/>
        <c:lblAlgn val="ctr"/>
        <c:lblOffset val="100"/>
        <c:noMultiLvlLbl val="0"/>
      </c:catAx>
      <c:valAx>
        <c:axId val="1800766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0115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21736"/>
        <c:axId val="1845634584"/>
      </c:lineChart>
      <c:catAx>
        <c:axId val="-210412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634584"/>
        <c:crosses val="autoZero"/>
        <c:auto val="1"/>
        <c:lblAlgn val="ctr"/>
        <c:lblOffset val="100"/>
        <c:noMultiLvlLbl val="0"/>
      </c:catAx>
      <c:valAx>
        <c:axId val="184563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12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71896"/>
        <c:axId val="-2104130696"/>
      </c:lineChart>
      <c:catAx>
        <c:axId val="-210447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30696"/>
        <c:crosses val="autoZero"/>
        <c:auto val="1"/>
        <c:lblAlgn val="ctr"/>
        <c:lblOffset val="100"/>
        <c:noMultiLvlLbl val="0"/>
      </c:catAx>
      <c:valAx>
        <c:axId val="-210413069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47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671720"/>
        <c:axId val="-2103804152"/>
      </c:barChart>
      <c:catAx>
        <c:axId val="-211767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4152"/>
        <c:crosses val="autoZero"/>
        <c:auto val="1"/>
        <c:lblAlgn val="ctr"/>
        <c:lblOffset val="100"/>
        <c:noMultiLvlLbl val="0"/>
      </c:catAx>
      <c:valAx>
        <c:axId val="-210380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767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581016"/>
        <c:axId val="1810313224"/>
      </c:lineChart>
      <c:catAx>
        <c:axId val="181058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313224"/>
        <c:crosses val="autoZero"/>
        <c:auto val="1"/>
        <c:lblAlgn val="ctr"/>
        <c:lblOffset val="100"/>
        <c:noMultiLvlLbl val="0"/>
      </c:catAx>
      <c:valAx>
        <c:axId val="181031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581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850168"/>
        <c:axId val="1810853176"/>
      </c:lineChart>
      <c:catAx>
        <c:axId val="181085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853176"/>
        <c:crosses val="autoZero"/>
        <c:auto val="1"/>
        <c:lblAlgn val="ctr"/>
        <c:lblOffset val="100"/>
        <c:noMultiLvlLbl val="0"/>
      </c:catAx>
      <c:valAx>
        <c:axId val="181085317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1085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805528"/>
        <c:axId val="1810791448"/>
      </c:barChart>
      <c:catAx>
        <c:axId val="181080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791448"/>
        <c:crosses val="autoZero"/>
        <c:auto val="1"/>
        <c:lblAlgn val="ctr"/>
        <c:lblOffset val="100"/>
        <c:noMultiLvlLbl val="0"/>
      </c:catAx>
      <c:valAx>
        <c:axId val="181079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80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744456"/>
        <c:axId val="1810747432"/>
      </c:lineChart>
      <c:catAx>
        <c:axId val="181074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747432"/>
        <c:crosses val="autoZero"/>
        <c:auto val="1"/>
        <c:lblAlgn val="ctr"/>
        <c:lblOffset val="100"/>
        <c:noMultiLvlLbl val="0"/>
      </c:catAx>
      <c:valAx>
        <c:axId val="181074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74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690040"/>
        <c:axId val="1810687208"/>
      </c:lineChart>
      <c:catAx>
        <c:axId val="181069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687208"/>
        <c:crosses val="autoZero"/>
        <c:auto val="1"/>
        <c:lblAlgn val="ctr"/>
        <c:lblOffset val="100"/>
        <c:noMultiLvlLbl val="0"/>
      </c:catAx>
      <c:valAx>
        <c:axId val="181068720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69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648744"/>
        <c:axId val="1810651752"/>
      </c:barChart>
      <c:catAx>
        <c:axId val="181064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651752"/>
        <c:crosses val="autoZero"/>
        <c:auto val="1"/>
        <c:lblAlgn val="ctr"/>
        <c:lblOffset val="100"/>
        <c:noMultiLvlLbl val="0"/>
      </c:catAx>
      <c:valAx>
        <c:axId val="1810651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64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280488"/>
        <c:axId val="1848283432"/>
      </c:lineChart>
      <c:catAx>
        <c:axId val="184828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283432"/>
        <c:crosses val="autoZero"/>
        <c:auto val="1"/>
        <c:lblAlgn val="ctr"/>
        <c:lblOffset val="100"/>
        <c:noMultiLvlLbl val="0"/>
      </c:catAx>
      <c:valAx>
        <c:axId val="184828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828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576872"/>
        <c:axId val="1810564200"/>
      </c:lineChart>
      <c:catAx>
        <c:axId val="181057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564200"/>
        <c:crosses val="autoZero"/>
        <c:auto val="1"/>
        <c:lblAlgn val="ctr"/>
        <c:lblOffset val="100"/>
        <c:noMultiLvlLbl val="0"/>
      </c:catAx>
      <c:valAx>
        <c:axId val="181056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57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467752"/>
        <c:axId val="1810470760"/>
      </c:lineChart>
      <c:catAx>
        <c:axId val="18104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470760"/>
        <c:crosses val="autoZero"/>
        <c:auto val="1"/>
        <c:lblAlgn val="ctr"/>
        <c:lblOffset val="100"/>
        <c:noMultiLvlLbl val="0"/>
      </c:catAx>
      <c:valAx>
        <c:axId val="18104707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104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442376"/>
        <c:axId val="1810438568"/>
      </c:barChart>
      <c:catAx>
        <c:axId val="181044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438568"/>
        <c:crosses val="autoZero"/>
        <c:auto val="1"/>
        <c:lblAlgn val="ctr"/>
        <c:lblOffset val="100"/>
        <c:noMultiLvlLbl val="0"/>
      </c:catAx>
      <c:valAx>
        <c:axId val="181043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44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80056"/>
        <c:axId val="1810383064"/>
      </c:lineChart>
      <c:catAx>
        <c:axId val="181038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383064"/>
        <c:crosses val="autoZero"/>
        <c:auto val="1"/>
        <c:lblAlgn val="ctr"/>
        <c:lblOffset val="100"/>
        <c:noMultiLvlLbl val="0"/>
      </c:catAx>
      <c:valAx>
        <c:axId val="181038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38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292936"/>
        <c:axId val="1810295944"/>
      </c:lineChart>
      <c:catAx>
        <c:axId val="181029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295944"/>
        <c:crosses val="autoZero"/>
        <c:auto val="1"/>
        <c:lblAlgn val="ctr"/>
        <c:lblOffset val="100"/>
        <c:noMultiLvlLbl val="0"/>
      </c:catAx>
      <c:valAx>
        <c:axId val="1810295944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1029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269816"/>
        <c:axId val="1810272792"/>
      </c:barChart>
      <c:catAx>
        <c:axId val="181026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272792"/>
        <c:crosses val="autoZero"/>
        <c:auto val="1"/>
        <c:lblAlgn val="ctr"/>
        <c:lblOffset val="100"/>
        <c:noMultiLvlLbl val="0"/>
      </c:catAx>
      <c:valAx>
        <c:axId val="181027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26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810728"/>
        <c:axId val="1800813736"/>
      </c:lineChart>
      <c:catAx>
        <c:axId val="180081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813736"/>
        <c:crosses val="autoZero"/>
        <c:auto val="1"/>
        <c:lblAlgn val="ctr"/>
        <c:lblOffset val="100"/>
        <c:noMultiLvlLbl val="0"/>
      </c:catAx>
      <c:valAx>
        <c:axId val="180081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0081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859400"/>
        <c:axId val="1800745064"/>
      </c:lineChart>
      <c:catAx>
        <c:axId val="180085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745064"/>
        <c:crosses val="autoZero"/>
        <c:auto val="1"/>
        <c:lblAlgn val="ctr"/>
        <c:lblOffset val="100"/>
        <c:noMultiLvlLbl val="0"/>
      </c:catAx>
      <c:valAx>
        <c:axId val="180074506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0085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010088"/>
        <c:axId val="1800908440"/>
      </c:barChart>
      <c:catAx>
        <c:axId val="180101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908440"/>
        <c:crosses val="autoZero"/>
        <c:auto val="1"/>
        <c:lblAlgn val="ctr"/>
        <c:lblOffset val="100"/>
        <c:noMultiLvlLbl val="0"/>
      </c:catAx>
      <c:valAx>
        <c:axId val="1800908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0101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47896"/>
        <c:axId val="1783632872"/>
      </c:lineChart>
      <c:catAx>
        <c:axId val="178394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632872"/>
        <c:crosses val="autoZero"/>
        <c:auto val="1"/>
        <c:lblAlgn val="ctr"/>
        <c:lblOffset val="100"/>
        <c:noMultiLvlLbl val="0"/>
      </c:catAx>
      <c:valAx>
        <c:axId val="1783632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94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328312"/>
        <c:axId val="-2129820328"/>
      </c:lineChart>
      <c:catAx>
        <c:axId val="184832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820328"/>
        <c:crosses val="autoZero"/>
        <c:auto val="1"/>
        <c:lblAlgn val="ctr"/>
        <c:lblOffset val="100"/>
        <c:noMultiLvlLbl val="0"/>
      </c:catAx>
      <c:valAx>
        <c:axId val="-21298203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4832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677592"/>
        <c:axId val="1783680600"/>
      </c:lineChart>
      <c:catAx>
        <c:axId val="178367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680600"/>
        <c:crosses val="autoZero"/>
        <c:auto val="1"/>
        <c:lblAlgn val="ctr"/>
        <c:lblOffset val="100"/>
        <c:noMultiLvlLbl val="0"/>
      </c:catAx>
      <c:valAx>
        <c:axId val="1783680600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367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701848"/>
        <c:axId val="1783704856"/>
      </c:barChart>
      <c:catAx>
        <c:axId val="178370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704856"/>
        <c:crosses val="autoZero"/>
        <c:auto val="1"/>
        <c:lblAlgn val="ctr"/>
        <c:lblOffset val="100"/>
        <c:noMultiLvlLbl val="0"/>
      </c:catAx>
      <c:valAx>
        <c:axId val="1783704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70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307736"/>
        <c:axId val="1801310744"/>
      </c:lineChart>
      <c:catAx>
        <c:axId val="180130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310744"/>
        <c:crosses val="autoZero"/>
        <c:auto val="1"/>
        <c:lblAlgn val="ctr"/>
        <c:lblOffset val="100"/>
        <c:noMultiLvlLbl val="0"/>
      </c:catAx>
      <c:valAx>
        <c:axId val="1801310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0130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716456"/>
        <c:axId val="-2116001944"/>
      </c:lineChart>
      <c:catAx>
        <c:axId val="-211471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001944"/>
        <c:crosses val="autoZero"/>
        <c:auto val="1"/>
        <c:lblAlgn val="ctr"/>
        <c:lblOffset val="100"/>
        <c:noMultiLvlLbl val="0"/>
      </c:catAx>
      <c:valAx>
        <c:axId val="-2116001944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71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171288"/>
        <c:axId val="-2114858392"/>
      </c:barChart>
      <c:catAx>
        <c:axId val="180117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858392"/>
        <c:crosses val="autoZero"/>
        <c:auto val="1"/>
        <c:lblAlgn val="ctr"/>
        <c:lblOffset val="100"/>
        <c:noMultiLvlLbl val="0"/>
      </c:catAx>
      <c:valAx>
        <c:axId val="-2114858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0117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838184"/>
        <c:axId val="-2104075240"/>
      </c:lineChart>
      <c:catAx>
        <c:axId val="184583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75240"/>
        <c:crosses val="autoZero"/>
        <c:auto val="1"/>
        <c:lblAlgn val="ctr"/>
        <c:lblOffset val="100"/>
        <c:noMultiLvlLbl val="0"/>
      </c:catAx>
      <c:valAx>
        <c:axId val="-210407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583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331176"/>
        <c:axId val="1791333464"/>
      </c:lineChart>
      <c:catAx>
        <c:axId val="179133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333464"/>
        <c:crosses val="autoZero"/>
        <c:auto val="1"/>
        <c:lblAlgn val="ctr"/>
        <c:lblOffset val="100"/>
        <c:noMultiLvlLbl val="0"/>
      </c:catAx>
      <c:valAx>
        <c:axId val="179133346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9133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971288"/>
        <c:axId val="-2117596664"/>
      </c:barChart>
      <c:catAx>
        <c:axId val="179197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596664"/>
        <c:crosses val="autoZero"/>
        <c:auto val="1"/>
        <c:lblAlgn val="ctr"/>
        <c:lblOffset val="100"/>
        <c:noMultiLvlLbl val="0"/>
      </c:catAx>
      <c:valAx>
        <c:axId val="-211759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9197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320200"/>
        <c:axId val="1801252888"/>
      </c:lineChart>
      <c:catAx>
        <c:axId val="180132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252888"/>
        <c:crosses val="autoZero"/>
        <c:auto val="1"/>
        <c:lblAlgn val="ctr"/>
        <c:lblOffset val="100"/>
        <c:noMultiLvlLbl val="0"/>
      </c:catAx>
      <c:valAx>
        <c:axId val="18012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0132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726216"/>
        <c:axId val="1800729224"/>
      </c:lineChart>
      <c:catAx>
        <c:axId val="180072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729224"/>
        <c:crosses val="autoZero"/>
        <c:auto val="1"/>
        <c:lblAlgn val="ctr"/>
        <c:lblOffset val="100"/>
        <c:noMultiLvlLbl val="0"/>
      </c:catAx>
      <c:valAx>
        <c:axId val="180072922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0072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370984"/>
        <c:axId val="1848373992"/>
      </c:barChart>
      <c:catAx>
        <c:axId val="184837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373992"/>
        <c:crosses val="autoZero"/>
        <c:auto val="1"/>
        <c:lblAlgn val="ctr"/>
        <c:lblOffset val="100"/>
        <c:noMultiLvlLbl val="0"/>
      </c:catAx>
      <c:valAx>
        <c:axId val="1848373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837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337592"/>
        <c:axId val="1801297624"/>
      </c:barChart>
      <c:catAx>
        <c:axId val="-211433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297624"/>
        <c:crosses val="autoZero"/>
        <c:auto val="1"/>
        <c:lblAlgn val="ctr"/>
        <c:lblOffset val="100"/>
        <c:noMultiLvlLbl val="0"/>
      </c:catAx>
      <c:valAx>
        <c:axId val="1801297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33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194808"/>
        <c:axId val="-2114675608"/>
      </c:lineChart>
      <c:catAx>
        <c:axId val="180119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675608"/>
        <c:crosses val="autoZero"/>
        <c:auto val="1"/>
        <c:lblAlgn val="ctr"/>
        <c:lblOffset val="100"/>
        <c:tickLblSkip val="2"/>
        <c:noMultiLvlLbl val="0"/>
      </c:catAx>
      <c:valAx>
        <c:axId val="-2114675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0119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862696"/>
        <c:axId val="1800865704"/>
      </c:lineChart>
      <c:catAx>
        <c:axId val="180086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865704"/>
        <c:crosses val="autoZero"/>
        <c:auto val="1"/>
        <c:lblAlgn val="ctr"/>
        <c:lblOffset val="100"/>
        <c:tickLblSkip val="2"/>
        <c:noMultiLvlLbl val="0"/>
      </c:catAx>
      <c:valAx>
        <c:axId val="180086570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0086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887576"/>
        <c:axId val="1800890584"/>
      </c:barChart>
      <c:catAx>
        <c:axId val="180088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890584"/>
        <c:crosses val="autoZero"/>
        <c:auto val="1"/>
        <c:lblAlgn val="ctr"/>
        <c:lblOffset val="100"/>
        <c:tickLblSkip val="2"/>
        <c:noMultiLvlLbl val="0"/>
      </c:catAx>
      <c:valAx>
        <c:axId val="180089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0088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Y15"/>
  <sheetViews>
    <sheetView topLeftCell="CP1" workbookViewId="0">
      <selection activeCell="CY7" sqref="CY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3">
      <c r="C2" s="1" t="s">
        <v>33</v>
      </c>
      <c r="D2" s="1" t="s">
        <v>7</v>
      </c>
      <c r="E2">
        <v>11.94</v>
      </c>
      <c r="F2">
        <f>E2*10000</f>
        <v>119400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</row>
    <row r="5" spans="1:10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</row>
    <row r="6" spans="1:103">
      <c r="B6" s="15">
        <f>SUM(D6:MI6)</f>
        <v>14024.739999999994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</row>
    <row r="7" spans="1:10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</row>
    <row r="8" spans="1:103">
      <c r="A8" s="8">
        <f>B8/F2</f>
        <v>2.0201042321877475E-2</v>
      </c>
      <c r="B8" s="7">
        <f>SUM(D8:MI8)</f>
        <v>2412.0044532321704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" si="46">CY6/CY7</f>
        <v>-35.198924731182792</v>
      </c>
    </row>
    <row r="9" spans="1:10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</row>
    <row r="10" spans="1:103">
      <c r="B10">
        <f>B6/B8</f>
        <v>5.8145580872399929</v>
      </c>
    </row>
    <row r="12" spans="1:103">
      <c r="C12" s="17" t="s">
        <v>26</v>
      </c>
      <c r="D12" s="17" t="s">
        <v>27</v>
      </c>
    </row>
    <row r="13" spans="1:103">
      <c r="C13" s="10">
        <v>800</v>
      </c>
      <c r="D13" s="10">
        <v>14.318</v>
      </c>
    </row>
    <row r="14" spans="1:10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03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14"/>
  <sheetViews>
    <sheetView topLeftCell="CW1" workbookViewId="0">
      <selection activeCell="DL7" sqref="DL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16">
      <c r="C2" s="1" t="s">
        <v>8</v>
      </c>
      <c r="D2" s="1" t="s">
        <v>7</v>
      </c>
      <c r="E2">
        <v>220.39</v>
      </c>
      <c r="F2">
        <f>E2*10000</f>
        <v>2203900</v>
      </c>
    </row>
    <row r="3" spans="1:116">
      <c r="C3" s="1" t="s">
        <v>1</v>
      </c>
    </row>
    <row r="4" spans="1:1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</row>
    <row r="5" spans="1:1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</row>
    <row r="6" spans="1:116">
      <c r="B6" s="15">
        <f>SUM(D6:MI6)</f>
        <v>-82419.549999999945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</row>
    <row r="7" spans="1:11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</row>
    <row r="8" spans="1:116">
      <c r="A8" s="8">
        <f>B8/F2</f>
        <v>-1.4326016440977181E-2</v>
      </c>
      <c r="B8" s="7">
        <f>SUM(D8:MI8)</f>
        <v>-31573.107634269607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" si="52">DL6/DL7</f>
        <v>-367.53012048192767</v>
      </c>
    </row>
    <row r="9" spans="1:11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</row>
    <row r="10" spans="1:116">
      <c r="T10" s="22" t="s">
        <v>49</v>
      </c>
    </row>
    <row r="13" spans="1:116">
      <c r="C13" s="1" t="s">
        <v>26</v>
      </c>
      <c r="D13" s="1" t="s">
        <v>27</v>
      </c>
      <c r="E13" s="1" t="s">
        <v>47</v>
      </c>
    </row>
    <row r="14" spans="1:11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15"/>
  <sheetViews>
    <sheetView topLeftCell="CZ1" workbookViewId="0">
      <selection activeCell="DL7" sqref="D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6">
      <c r="C2" s="1" t="s">
        <v>9</v>
      </c>
      <c r="D2" s="1" t="s">
        <v>7</v>
      </c>
      <c r="E2">
        <v>9.6</v>
      </c>
      <c r="F2">
        <f>E2*10000</f>
        <v>96000</v>
      </c>
    </row>
    <row r="3" spans="1:116">
      <c r="C3" s="1" t="s">
        <v>1</v>
      </c>
    </row>
    <row r="4" spans="1:1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</row>
    <row r="5" spans="1:1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</row>
    <row r="6" spans="1:116">
      <c r="B6" s="15">
        <f>SUM(D6:MI6)</f>
        <v>-45920.929999999971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</row>
    <row r="7" spans="1:11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</row>
    <row r="8" spans="1:116">
      <c r="A8" s="8">
        <f>B8/F2</f>
        <v>-7.6350767827743637E-2</v>
      </c>
      <c r="B8" s="7">
        <f>SUM(D8:MI8)</f>
        <v>-7329.6737114633897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</row>
    <row r="9" spans="1:11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</row>
    <row r="12" spans="1:116">
      <c r="C12" s="1" t="s">
        <v>26</v>
      </c>
      <c r="D12" s="1" t="s">
        <v>27</v>
      </c>
      <c r="E12" s="1" t="s">
        <v>30</v>
      </c>
    </row>
    <row r="13" spans="1:11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16">
      <c r="C14" s="12"/>
      <c r="D14" s="13"/>
      <c r="E14" s="13"/>
    </row>
    <row r="15" spans="1:11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15"/>
  <sheetViews>
    <sheetView topLeftCell="CH2" workbookViewId="0">
      <selection activeCell="CX7" sqref="CX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2">
      <c r="C2" s="1" t="s">
        <v>15</v>
      </c>
      <c r="D2" s="1" t="s">
        <v>7</v>
      </c>
      <c r="E2">
        <v>3.89</v>
      </c>
      <c r="F2">
        <f>E2*10000</f>
        <v>38900</v>
      </c>
    </row>
    <row r="3" spans="1:102">
      <c r="C3" s="1" t="s">
        <v>1</v>
      </c>
    </row>
    <row r="4" spans="1:1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</row>
    <row r="5" spans="1:1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</row>
    <row r="6" spans="1:102">
      <c r="B6" s="15">
        <f>SUM(D6:MI6)</f>
        <v>-5768.7099999999991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</row>
    <row r="7" spans="1:10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</row>
    <row r="8" spans="1:102">
      <c r="A8" s="8">
        <f>B8/F2</f>
        <v>-1.8411809359654776E-2</v>
      </c>
      <c r="B8" s="7">
        <f>SUM(D8:MI8)</f>
        <v>-716.21938409057077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" si="47">CX6/CX7</f>
        <v>3.2422611036339166</v>
      </c>
    </row>
    <row r="9" spans="1:10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</row>
    <row r="10" spans="1:102">
      <c r="CD10" s="1" t="s">
        <v>77</v>
      </c>
    </row>
    <row r="14" spans="1:102">
      <c r="C14" s="1" t="s">
        <v>26</v>
      </c>
      <c r="D14" s="17" t="s">
        <v>27</v>
      </c>
      <c r="E14" s="1" t="s">
        <v>30</v>
      </c>
    </row>
    <row r="15" spans="1:10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18"/>
  <sheetViews>
    <sheetView topLeftCell="CX1" workbookViewId="0">
      <selection activeCell="DL7" sqref="DL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16">
      <c r="C3" s="1" t="s">
        <v>1</v>
      </c>
    </row>
    <row r="4" spans="1:1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</row>
    <row r="5" spans="1:1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</row>
    <row r="6" spans="1:116">
      <c r="B6" s="15">
        <f>SUM(D6:MI6)</f>
        <v>-50156.72000000003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</row>
    <row r="7" spans="1:11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</row>
    <row r="8" spans="1:116">
      <c r="A8" s="8">
        <f>B8/F2</f>
        <v>-1.6652860219025407E-2</v>
      </c>
      <c r="B8" s="7">
        <f>SUM(D8:MI8)</f>
        <v>-13209.048725730952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" si="52">DL6/DL7</f>
        <v>129.19830028328613</v>
      </c>
    </row>
    <row r="9" spans="1:11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</row>
    <row r="14" spans="1:116">
      <c r="C14" s="1" t="s">
        <v>26</v>
      </c>
      <c r="D14" s="1" t="s">
        <v>27</v>
      </c>
      <c r="E14" s="1" t="s">
        <v>30</v>
      </c>
    </row>
    <row r="15" spans="1:11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1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15"/>
  <sheetViews>
    <sheetView topLeftCell="CX1" workbookViewId="0">
      <selection activeCell="DL7" sqref="DL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16">
      <c r="C2" s="1" t="s">
        <v>14</v>
      </c>
      <c r="D2" s="1" t="s">
        <v>7</v>
      </c>
      <c r="E2">
        <v>19.88</v>
      </c>
      <c r="F2">
        <f>E2*10000</f>
        <v>198800</v>
      </c>
    </row>
    <row r="3" spans="1:116">
      <c r="C3" s="1" t="s">
        <v>1</v>
      </c>
    </row>
    <row r="4" spans="1:1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</row>
    <row r="5" spans="1:1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</row>
    <row r="6" spans="1:116">
      <c r="B6" s="15">
        <f>SUM(D6:MI6)</f>
        <v>-10765.310000000001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</row>
    <row r="7" spans="1:11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</row>
    <row r="8" spans="1:116">
      <c r="A8" s="8">
        <f>B8/F2</f>
        <v>-1.1219927747680812E-2</v>
      </c>
      <c r="B8" s="7">
        <f>SUM(D8:MI8)</f>
        <v>-2230.5216362389456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" si="52">DL6/DL7</f>
        <v>179.82688391038698</v>
      </c>
    </row>
    <row r="9" spans="1:11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</row>
    <row r="10" spans="1:11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16">
      <c r="C13" s="17" t="s">
        <v>26</v>
      </c>
      <c r="D13" s="17" t="s">
        <v>27</v>
      </c>
      <c r="E13" s="1" t="s">
        <v>35</v>
      </c>
    </row>
    <row r="14" spans="1:11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1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14"/>
  <sheetViews>
    <sheetView topLeftCell="CU1" workbookViewId="0">
      <selection activeCell="DL7" sqref="DL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16">
      <c r="C2" s="1" t="s">
        <v>16</v>
      </c>
      <c r="D2" s="1" t="s">
        <v>7</v>
      </c>
      <c r="E2">
        <v>178.53</v>
      </c>
      <c r="F2">
        <f>E2*10000</f>
        <v>1785300</v>
      </c>
    </row>
    <row r="3" spans="1:116">
      <c r="C3" s="1" t="s">
        <v>1</v>
      </c>
    </row>
    <row r="4" spans="1:1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</row>
    <row r="5" spans="1:1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</row>
    <row r="6" spans="1:116">
      <c r="B6" s="15">
        <f>SUM(D6:MI6)</f>
        <v>-1258.4399999999944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</row>
    <row r="7" spans="1:11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</row>
    <row r="8" spans="1:116">
      <c r="A8" s="8">
        <f>B8/F2</f>
        <v>-8.5145878411579663E-4</v>
      </c>
      <c r="B8" s="7">
        <f>SUM(D8:MI8)</f>
        <v>-1520.1093672819318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" si="52">DL6/DL7</f>
        <v>411.5356371490281</v>
      </c>
    </row>
    <row r="9" spans="1:11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</row>
    <row r="10" spans="1:116">
      <c r="B10">
        <f>B6/B8</f>
        <v>0.82786148621015232</v>
      </c>
      <c r="U10" s="1" t="s">
        <v>51</v>
      </c>
      <c r="V10" s="1" t="s">
        <v>41</v>
      </c>
    </row>
    <row r="12" spans="1:116">
      <c r="C12" s="1" t="s">
        <v>26</v>
      </c>
      <c r="D12" s="1" t="s">
        <v>27</v>
      </c>
    </row>
    <row r="13" spans="1:116">
      <c r="C13">
        <v>800</v>
      </c>
      <c r="D13">
        <v>9.1660000000000004</v>
      </c>
    </row>
    <row r="14" spans="1:11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14"/>
  <sheetViews>
    <sheetView topLeftCell="CU2" workbookViewId="0">
      <selection activeCell="DL7" sqref="DL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16">
      <c r="C2" s="1" t="s">
        <v>13</v>
      </c>
      <c r="D2" s="1" t="s">
        <v>7</v>
      </c>
      <c r="E2">
        <v>6.98</v>
      </c>
      <c r="F2">
        <f>E2*10000</f>
        <v>69800</v>
      </c>
    </row>
    <row r="3" spans="1:116">
      <c r="C3" s="1" t="s">
        <v>1</v>
      </c>
    </row>
    <row r="4" spans="1:1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</row>
    <row r="5" spans="1:1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</row>
    <row r="6" spans="1:116">
      <c r="B6" s="15">
        <f>SUM(D6:MI6)</f>
        <v>-83135.429999999949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</row>
    <row r="7" spans="1:11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</row>
    <row r="8" spans="1:116">
      <c r="A8" s="8">
        <f>B8/F2</f>
        <v>-0.11318270330900279</v>
      </c>
      <c r="B8" s="7">
        <f>SUM(D8:MI8)</f>
        <v>-7900.1526909683953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" si="52">DL6/DL7</f>
        <v>44.56326987681971</v>
      </c>
    </row>
    <row r="9" spans="1:11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</row>
    <row r="12" spans="1:116">
      <c r="C12" s="1" t="s">
        <v>26</v>
      </c>
      <c r="D12" s="1" t="s">
        <v>27</v>
      </c>
    </row>
    <row r="13" spans="1:116">
      <c r="C13">
        <v>400</v>
      </c>
      <c r="D13">
        <v>27.524999999999999</v>
      </c>
      <c r="G13" s="1" t="s">
        <v>31</v>
      </c>
    </row>
    <row r="14" spans="1:11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14"/>
  <sheetViews>
    <sheetView topLeftCell="CT1" workbookViewId="0">
      <selection activeCell="DL7" sqref="DL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16">
      <c r="C2" s="1" t="s">
        <v>19</v>
      </c>
      <c r="D2" s="1" t="s">
        <v>7</v>
      </c>
      <c r="E2">
        <v>19.34</v>
      </c>
      <c r="F2">
        <f>E2*10000</f>
        <v>193400</v>
      </c>
    </row>
    <row r="3" spans="1:116">
      <c r="C3" s="1" t="s">
        <v>1</v>
      </c>
    </row>
    <row r="4" spans="1:1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</row>
    <row r="5" spans="1:1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</row>
    <row r="6" spans="1:116">
      <c r="B6" s="15">
        <f>SUM(D6:MI6)</f>
        <v>-15461.569999999992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</row>
    <row r="7" spans="1:11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</row>
    <row r="8" spans="1:116">
      <c r="A8" s="8">
        <f>B8/F2</f>
        <v>-2.7483807759323738E-2</v>
      </c>
      <c r="B8" s="7">
        <f>SUM(D8:MI8)</f>
        <v>-5315.3684206532107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" si="52">DL6/DL7</f>
        <v>53.896797153024906</v>
      </c>
    </row>
    <row r="9" spans="1:11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</row>
    <row r="12" spans="1:116">
      <c r="C12" s="17" t="s">
        <v>26</v>
      </c>
      <c r="D12" s="17" t="s">
        <v>27</v>
      </c>
    </row>
    <row r="13" spans="1:116">
      <c r="C13" s="10">
        <v>600</v>
      </c>
      <c r="D13" s="10">
        <v>7.2480000000000002</v>
      </c>
    </row>
    <row r="14" spans="1:11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14"/>
  <sheetViews>
    <sheetView topLeftCell="CV1" workbookViewId="0">
      <selection activeCell="DL7" sqref="DL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16">
      <c r="C2" s="1" t="s">
        <v>21</v>
      </c>
      <c r="D2" s="1" t="s">
        <v>7</v>
      </c>
      <c r="E2">
        <v>5.4</v>
      </c>
      <c r="F2">
        <f>E2*10000</f>
        <v>54000</v>
      </c>
    </row>
    <row r="3" spans="1:116">
      <c r="C3" s="1" t="s">
        <v>1</v>
      </c>
    </row>
    <row r="4" spans="1:1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</row>
    <row r="5" spans="1:1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</row>
    <row r="6" spans="1:116">
      <c r="B6" s="15">
        <f>SUM(D6:MI6)</f>
        <v>-5918.2000000000007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</row>
    <row r="7" spans="1:11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</row>
    <row r="8" spans="1:116">
      <c r="A8" s="8">
        <f>B8/F2</f>
        <v>-1.9434805723846239E-2</v>
      </c>
      <c r="B8" s="7">
        <f>SUM(D8:MI8)</f>
        <v>-1049.4795090876969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" si="52">DL6/DL7</f>
        <v>4.493951612903226</v>
      </c>
    </row>
    <row r="9" spans="1:11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</row>
    <row r="12" spans="1:116">
      <c r="C12" s="17" t="s">
        <v>26</v>
      </c>
      <c r="D12" s="17" t="s">
        <v>27</v>
      </c>
    </row>
    <row r="13" spans="1:116">
      <c r="C13" s="10">
        <v>300</v>
      </c>
      <c r="D13" s="10">
        <v>8.4870000000000001</v>
      </c>
    </row>
    <row r="14" spans="1:11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13"/>
  <sheetViews>
    <sheetView topLeftCell="CI1" workbookViewId="0">
      <selection activeCell="CX7" sqref="CX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02">
      <c r="C2" s="1" t="s">
        <v>53</v>
      </c>
      <c r="D2" s="1" t="s">
        <v>7</v>
      </c>
      <c r="E2">
        <v>12.56</v>
      </c>
      <c r="F2">
        <f>E2*10000</f>
        <v>125600</v>
      </c>
    </row>
    <row r="3" spans="1:102">
      <c r="C3" s="1" t="s">
        <v>1</v>
      </c>
    </row>
    <row r="4" spans="1:1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</row>
    <row r="5" spans="1:10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</row>
    <row r="6" spans="1:102">
      <c r="B6" s="15">
        <f>SUM(D6:MI6)</f>
        <v>472368.93000000028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</row>
    <row r="7" spans="1:10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</row>
    <row r="8" spans="1:102">
      <c r="A8" s="8">
        <f>B8/F2</f>
        <v>6.3865271506009947E-3</v>
      </c>
      <c r="B8" s="7">
        <f>SUM(D8:MI8)</f>
        <v>802.14781011548496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" si="45">CX6/CX7</f>
        <v>0.57682547157470632</v>
      </c>
    </row>
    <row r="9" spans="1:102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</row>
    <row r="10" spans="1:102">
      <c r="B10">
        <f>B6/B8</f>
        <v>588.88015904698841</v>
      </c>
    </row>
    <row r="12" spans="1:102">
      <c r="C12" s="17" t="s">
        <v>26</v>
      </c>
      <c r="D12" s="17" t="s">
        <v>27</v>
      </c>
    </row>
    <row r="13" spans="1:10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L17"/>
  <sheetViews>
    <sheetView topLeftCell="DF3" workbookViewId="0">
      <selection activeCell="DL7" sqref="DL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6">
      <c r="C2" s="1" t="s">
        <v>18</v>
      </c>
      <c r="D2" s="1" t="s">
        <v>7</v>
      </c>
      <c r="E2">
        <v>295.52</v>
      </c>
      <c r="F2">
        <f>E2*10000</f>
        <v>2955200</v>
      </c>
    </row>
    <row r="3" spans="1:116">
      <c r="C3" s="1" t="s">
        <v>1</v>
      </c>
    </row>
    <row r="4" spans="1:1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</row>
    <row r="5" spans="1:1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</row>
    <row r="6" spans="1:116">
      <c r="B6" s="15">
        <f>SUM(D6:MI6)</f>
        <v>280993.53999999998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</row>
    <row r="7" spans="1:11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</row>
    <row r="8" spans="1:116">
      <c r="A8" s="8">
        <f>B8/F2</f>
        <v>1.1147590261032811E-2</v>
      </c>
      <c r="B8" s="7">
        <f>SUM(D8:MI8)</f>
        <v>32943.358739404161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" si="52">DL6/DL7</f>
        <v>150.73419078242227</v>
      </c>
    </row>
    <row r="9" spans="1:116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</row>
    <row r="10" spans="1:116">
      <c r="B10">
        <f>B6/B8</f>
        <v>8.5295959717640564</v>
      </c>
      <c r="AJ10" t="s">
        <v>65</v>
      </c>
    </row>
    <row r="12" spans="1:116">
      <c r="C12" s="17" t="s">
        <v>26</v>
      </c>
      <c r="D12" s="17" t="s">
        <v>27</v>
      </c>
      <c r="E12" s="1" t="s">
        <v>30</v>
      </c>
    </row>
    <row r="13" spans="1:116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16">
      <c r="A14" s="1" t="s">
        <v>29</v>
      </c>
      <c r="B14" s="16">
        <v>43040</v>
      </c>
      <c r="C14">
        <v>1700</v>
      </c>
      <c r="D14">
        <v>8.23</v>
      </c>
    </row>
    <row r="15" spans="1:116">
      <c r="A15" s="1" t="s">
        <v>29</v>
      </c>
      <c r="B15" s="16">
        <v>43054</v>
      </c>
      <c r="C15">
        <v>2400</v>
      </c>
      <c r="D15">
        <v>8.34</v>
      </c>
    </row>
    <row r="16" spans="1:116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13"/>
  <sheetViews>
    <sheetView tabSelected="1" topLeftCell="CC1" workbookViewId="0">
      <selection activeCell="CS7" sqref="CS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97">
      <c r="C2" s="1" t="s">
        <v>58</v>
      </c>
      <c r="D2" s="1" t="s">
        <v>7</v>
      </c>
      <c r="E2">
        <v>7.83</v>
      </c>
      <c r="F2">
        <f>E2*10000</f>
        <v>78300</v>
      </c>
    </row>
    <row r="3" spans="1:97">
      <c r="C3" s="1" t="s">
        <v>1</v>
      </c>
    </row>
    <row r="4" spans="1: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</row>
    <row r="5" spans="1:9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</row>
    <row r="6" spans="1:97">
      <c r="B6" s="15">
        <f>SUM(D6:MI6)</f>
        <v>-1222.0499999999984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</row>
    <row r="7" spans="1:9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</row>
    <row r="8" spans="1:97">
      <c r="A8" s="8">
        <f>B8/F2</f>
        <v>-2.0608015445198456E-3</v>
      </c>
      <c r="B8" s="7">
        <f>SUM(D8:MI8)</f>
        <v>-161.3607609359039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" si="43">CS6/CS7</f>
        <v>-35.48047337278107</v>
      </c>
    </row>
    <row r="9" spans="1:9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</row>
    <row r="12" spans="1:97">
      <c r="C12" s="17" t="s">
        <v>26</v>
      </c>
      <c r="D12" s="17" t="s">
        <v>27</v>
      </c>
    </row>
    <row r="13" spans="1:9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5"/>
  <sheetViews>
    <sheetView topLeftCell="BM1" workbookViewId="0">
      <selection activeCell="CB7" sqref="C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8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8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8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</row>
    <row r="5" spans="1:8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</row>
    <row r="6" spans="1:80">
      <c r="A6" s="10"/>
      <c r="B6" s="34">
        <f>SUM(D6:MI6)</f>
        <v>40294.850000000035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</row>
    <row r="7" spans="1:8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</row>
    <row r="8" spans="1:80">
      <c r="A8" s="8">
        <f>B8/F2</f>
        <v>1.2303847532609982E-3</v>
      </c>
      <c r="B8" s="7">
        <f>SUM(D8:MI8)</f>
        <v>776.12670235703763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" si="34">CB6/CB7</f>
        <v>-344.16752193345474</v>
      </c>
    </row>
    <row r="9" spans="1:8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</row>
    <row r="10" spans="1:80">
      <c r="A10" s="10"/>
      <c r="B10" s="10">
        <f>B6/B8</f>
        <v>51.917876137527088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8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8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8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8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8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8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4" sqref="CE4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L19"/>
  <sheetViews>
    <sheetView topLeftCell="CX2" workbookViewId="0">
      <selection activeCell="DL7" sqref="DL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6">
      <c r="C2" s="1" t="s">
        <v>20</v>
      </c>
      <c r="D2" s="1" t="s">
        <v>7</v>
      </c>
      <c r="E2">
        <v>16.73</v>
      </c>
      <c r="F2">
        <f>E2*10000</f>
        <v>167300</v>
      </c>
    </row>
    <row r="3" spans="1:116">
      <c r="C3" s="1" t="s">
        <v>1</v>
      </c>
    </row>
    <row r="4" spans="1:1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</row>
    <row r="5" spans="1:1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</row>
    <row r="6" spans="1:116">
      <c r="B6" s="15">
        <f>SUM(D6:MI6)</f>
        <v>7719.8999999999905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</row>
    <row r="7" spans="1:11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</row>
    <row r="8" spans="1:116">
      <c r="A8" s="8">
        <f>B8/F2</f>
        <v>1.0624524488624439E-2</v>
      </c>
      <c r="B8" s="7">
        <f>SUM(D8:MI8)</f>
        <v>1777.4829469468687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" si="53">DL6/DL7</f>
        <v>-157.05383022774328</v>
      </c>
    </row>
    <row r="9" spans="1:116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</row>
    <row r="10" spans="1:116">
      <c r="B10" s="10">
        <f>B6/B8</f>
        <v>4.3431640304961805</v>
      </c>
    </row>
    <row r="12" spans="1:116">
      <c r="C12" s="17" t="s">
        <v>26</v>
      </c>
      <c r="D12" s="17" t="s">
        <v>27</v>
      </c>
    </row>
    <row r="13" spans="1:116">
      <c r="C13" s="10">
        <v>400</v>
      </c>
      <c r="D13" s="10">
        <v>8.4030000000000005</v>
      </c>
    </row>
    <row r="14" spans="1:116">
      <c r="A14" s="1" t="s">
        <v>29</v>
      </c>
      <c r="B14" s="23">
        <v>42991</v>
      </c>
      <c r="C14">
        <v>2000</v>
      </c>
      <c r="D14">
        <v>4.75</v>
      </c>
    </row>
    <row r="15" spans="1:116">
      <c r="A15" s="1" t="s">
        <v>29</v>
      </c>
      <c r="B15" s="11">
        <v>42993</v>
      </c>
      <c r="C15">
        <v>2000</v>
      </c>
      <c r="D15">
        <v>4.71</v>
      </c>
    </row>
    <row r="16" spans="1:116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17"/>
  <sheetViews>
    <sheetView topLeftCell="CY1" workbookViewId="0">
      <selection activeCell="DL7" sqref="DL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16">
      <c r="C2" s="1" t="s">
        <v>10</v>
      </c>
      <c r="D2" s="1" t="s">
        <v>7</v>
      </c>
      <c r="E2">
        <v>955.58</v>
      </c>
      <c r="F2">
        <f>E2*10000</f>
        <v>9555800</v>
      </c>
    </row>
    <row r="3" spans="1:116">
      <c r="C3" s="1" t="s">
        <v>1</v>
      </c>
    </row>
    <row r="4" spans="1:1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</row>
    <row r="5" spans="1:1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</row>
    <row r="6" spans="1:116">
      <c r="B6" s="15">
        <f>SUM(D6:MI6)</f>
        <v>149383.76999999999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</row>
    <row r="7" spans="1:11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</row>
    <row r="8" spans="1:116">
      <c r="A8" s="8">
        <f>B8/F2</f>
        <v>2.6849645923761869E-3</v>
      </c>
      <c r="B8" s="7">
        <f>SUM(D8:MI8)</f>
        <v>25656.984651828367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</row>
    <row r="9" spans="1:116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</row>
    <row r="10" spans="1:116">
      <c r="B10" s="10">
        <f>B6/B8</f>
        <v>5.8223431953198999</v>
      </c>
    </row>
    <row r="12" spans="1:116">
      <c r="C12" s="17" t="s">
        <v>26</v>
      </c>
      <c r="D12" s="17" t="s">
        <v>27</v>
      </c>
    </row>
    <row r="13" spans="1:116">
      <c r="C13" s="10">
        <v>1000</v>
      </c>
      <c r="D13" s="10">
        <v>7.5910000000000002</v>
      </c>
    </row>
    <row r="14" spans="1:116">
      <c r="C14">
        <v>900</v>
      </c>
      <c r="D14">
        <v>5.9</v>
      </c>
    </row>
    <row r="15" spans="1:116">
      <c r="A15" s="1" t="s">
        <v>28</v>
      </c>
      <c r="B15" s="38">
        <v>11232</v>
      </c>
      <c r="C15">
        <v>1900</v>
      </c>
      <c r="D15">
        <v>6</v>
      </c>
    </row>
    <row r="16" spans="1:116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L17"/>
  <sheetViews>
    <sheetView topLeftCell="CW1" workbookViewId="0">
      <selection activeCell="DL7" sqref="D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6">
      <c r="C2" s="1" t="s">
        <v>17</v>
      </c>
      <c r="D2" s="1" t="s">
        <v>7</v>
      </c>
      <c r="E2">
        <v>220.9</v>
      </c>
      <c r="F2">
        <f>E2*10000</f>
        <v>2209000</v>
      </c>
    </row>
    <row r="3" spans="1:116">
      <c r="C3" s="1" t="s">
        <v>1</v>
      </c>
    </row>
    <row r="4" spans="1:1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</row>
    <row r="5" spans="1:1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</row>
    <row r="6" spans="1:116">
      <c r="B6" s="15">
        <f>SUM(D6:MI6)</f>
        <v>192343.56000000006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</row>
    <row r="7" spans="1:11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</row>
    <row r="8" spans="1:116">
      <c r="A8" s="8">
        <f>B8/F2</f>
        <v>9.9409192897113342E-3</v>
      </c>
      <c r="B8" s="7">
        <f>SUM(D8:MI8)</f>
        <v>21959.490710972339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" si="52">DL6/DL7</f>
        <v>79.925806451612885</v>
      </c>
    </row>
    <row r="9" spans="1:116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</row>
    <row r="10" spans="1:116">
      <c r="B10" s="10">
        <f>B6/B8</f>
        <v>8.759017343871875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16">
      <c r="AB11" s="1" t="s">
        <v>61</v>
      </c>
    </row>
    <row r="13" spans="1:116">
      <c r="C13" s="17" t="s">
        <v>26</v>
      </c>
      <c r="D13" s="17" t="s">
        <v>27</v>
      </c>
      <c r="E13" s="1" t="s">
        <v>28</v>
      </c>
    </row>
    <row r="14" spans="1:116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16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16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L20"/>
  <sheetViews>
    <sheetView topLeftCell="CV1" workbookViewId="0">
      <selection activeCell="DL7" sqref="DL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1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16">
      <c r="C3" s="1" t="s">
        <v>1</v>
      </c>
    </row>
    <row r="4" spans="1:1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</row>
    <row r="5" spans="1:1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</row>
    <row r="6" spans="1:116">
      <c r="B6" s="15">
        <f>SUM(D6:MI6)</f>
        <v>25212.080000000009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</row>
    <row r="7" spans="1:11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</row>
    <row r="8" spans="1:116">
      <c r="A8" s="8">
        <f>B8/F2</f>
        <v>2.3029261419114187E-2</v>
      </c>
      <c r="B8" s="7">
        <f>SUM(D8:MI8)</f>
        <v>2180.8710563901136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" si="52">DL6/DL7</f>
        <v>-121.90651192778853</v>
      </c>
    </row>
    <row r="9" spans="1:11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</row>
    <row r="10" spans="1:116">
      <c r="B10">
        <f>B6/B8</f>
        <v>11.560555093858827</v>
      </c>
    </row>
    <row r="16" spans="1:11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14"/>
  <sheetViews>
    <sheetView topLeftCell="CV1" workbookViewId="0">
      <selection activeCell="DL7" sqref="DL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6">
      <c r="C2" s="1" t="s">
        <v>11</v>
      </c>
      <c r="D2" s="1" t="s">
        <v>7</v>
      </c>
      <c r="E2">
        <v>4.05</v>
      </c>
      <c r="F2">
        <f>E2*10000</f>
        <v>40500</v>
      </c>
    </row>
    <row r="3" spans="1:116">
      <c r="C3" s="1" t="s">
        <v>1</v>
      </c>
    </row>
    <row r="4" spans="1:11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</row>
    <row r="5" spans="1:1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</row>
    <row r="6" spans="1:116" s="27" customFormat="1">
      <c r="B6" s="28">
        <f>SUM(D6:MI6)</f>
        <v>-13987.779999999995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</row>
    <row r="7" spans="1:11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</row>
    <row r="8" spans="1:116">
      <c r="A8" s="8">
        <f>B8/F2</f>
        <v>-2.7535140140738525E-2</v>
      </c>
      <c r="B8" s="7">
        <f>SUM(D8:MI8)</f>
        <v>-1115.1731756999102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" si="52">DL6/DL7</f>
        <v>37.848460931333861</v>
      </c>
    </row>
    <row r="9" spans="1:11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</row>
    <row r="10" spans="1:116">
      <c r="B10" s="10">
        <f>B6/B8</f>
        <v>12.543146037583732</v>
      </c>
    </row>
    <row r="12" spans="1:116">
      <c r="C12" s="17" t="s">
        <v>26</v>
      </c>
      <c r="D12" s="17" t="s">
        <v>27</v>
      </c>
    </row>
    <row r="13" spans="1:116">
      <c r="C13" s="10">
        <v>300</v>
      </c>
      <c r="D13" s="10">
        <v>27.286999999999999</v>
      </c>
    </row>
    <row r="14" spans="1:11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2018-01-24T10:00:56Z</dcterms:modified>
</cp:coreProperties>
</file>