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640" yWindow="220" windowWidth="25600" windowHeight="16060" tabRatio="1000" firstSheet="2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C8" i="20" l="1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<sst xmlns="http://schemas.openxmlformats.org/spreadsheetml/2006/main" count="331" uniqueCount="87">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</sst>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06824"/>
        <c:axId val="2104209432"/>
      </c:lineChart>
      <c:catAx>
        <c:axId val="-211370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09432"/>
        <c:crosses val="autoZero"/>
        <c:auto val="1"/>
        <c:lblAlgn val="ctr"/>
        <c:lblOffset val="100"/>
        <c:tickLblSkip val="2"/>
        <c:noMultiLvlLbl val="0"/>
      </c:catAx>
      <c:valAx>
        <c:axId val="210420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0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中国石化!$D$7:$ID$7</c:f>
              <c:numCache>
                <c:formatCode>#,##0.00;[Red]#,##0.00</c:formatCode>
                <c:ptCount val="235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  <c:pt idx="197">
                  <c:v>6.58</c:v>
                </c:pt>
                <c:pt idx="198">
                  <c:v>6.52</c:v>
                </c:pt>
                <c:pt idx="199">
                  <c:v>6.52</c:v>
                </c:pt>
                <c:pt idx="200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36984"/>
        <c:axId val="-2063806664"/>
      </c:lineChart>
      <c:catAx>
        <c:axId val="-206453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806664"/>
        <c:crosses val="autoZero"/>
        <c:auto val="1"/>
        <c:lblAlgn val="ctr"/>
        <c:lblOffset val="100"/>
        <c:noMultiLvlLbl val="0"/>
      </c:catAx>
      <c:valAx>
        <c:axId val="-20638066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53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49960"/>
        <c:axId val="-2123140392"/>
      </c:lineChart>
      <c:catAx>
        <c:axId val="213374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140392"/>
        <c:crosses val="autoZero"/>
        <c:auto val="1"/>
        <c:lblAlgn val="ctr"/>
        <c:lblOffset val="100"/>
        <c:noMultiLvlLbl val="0"/>
      </c:catAx>
      <c:valAx>
        <c:axId val="-212314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8568"/>
        <c:axId val="2134976888"/>
      </c:lineChart>
      <c:catAx>
        <c:axId val="21345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76888"/>
        <c:crosses val="autoZero"/>
        <c:auto val="1"/>
        <c:lblAlgn val="ctr"/>
        <c:lblOffset val="100"/>
        <c:noMultiLvlLbl val="0"/>
      </c:catAx>
      <c:valAx>
        <c:axId val="2134976888"/>
        <c:scaling>
          <c:orientation val="minMax"/>
          <c:max val="11.5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2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900236898293022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90040"/>
        <c:axId val="-2122561064"/>
      </c:lineChart>
      <c:catAx>
        <c:axId val="21102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61064"/>
        <c:crosses val="autoZero"/>
        <c:auto val="1"/>
        <c:lblAlgn val="ctr"/>
        <c:lblOffset val="100"/>
        <c:noMultiLvlLbl val="0"/>
      </c:catAx>
      <c:valAx>
        <c:axId val="-21225610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9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38312"/>
        <c:axId val="2133084568"/>
      </c:lineChart>
      <c:catAx>
        <c:axId val="211023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4568"/>
        <c:crosses val="autoZero"/>
        <c:auto val="1"/>
        <c:lblAlgn val="ctr"/>
        <c:lblOffset val="100"/>
        <c:noMultiLvlLbl val="0"/>
      </c:catAx>
      <c:valAx>
        <c:axId val="2133084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3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133864"/>
        <c:axId val="-2122467304"/>
      </c:lineChart>
      <c:catAx>
        <c:axId val="-212313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67304"/>
        <c:crosses val="autoZero"/>
        <c:auto val="1"/>
        <c:lblAlgn val="ctr"/>
        <c:lblOffset val="100"/>
        <c:noMultiLvlLbl val="0"/>
      </c:catAx>
      <c:valAx>
        <c:axId val="-2122467304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13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734600"/>
        <c:axId val="2132818984"/>
      </c:lineChart>
      <c:catAx>
        <c:axId val="-212273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18984"/>
        <c:crosses val="autoZero"/>
        <c:auto val="1"/>
        <c:lblAlgn val="ctr"/>
        <c:lblOffset val="100"/>
        <c:noMultiLvlLbl val="0"/>
      </c:catAx>
      <c:valAx>
        <c:axId val="21328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73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4520"/>
        <c:axId val="2125305864"/>
      </c:lineChart>
      <c:catAx>
        <c:axId val="213318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05864"/>
        <c:crosses val="autoZero"/>
        <c:auto val="1"/>
        <c:lblAlgn val="ctr"/>
        <c:lblOffset val="100"/>
        <c:noMultiLvlLbl val="0"/>
      </c:catAx>
      <c:valAx>
        <c:axId val="212530586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8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7064"/>
        <c:axId val="2109673832"/>
      </c:lineChart>
      <c:catAx>
        <c:axId val="21107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73832"/>
        <c:crosses val="autoZero"/>
        <c:auto val="1"/>
        <c:lblAlgn val="ctr"/>
        <c:lblOffset val="100"/>
        <c:noMultiLvlLbl val="0"/>
      </c:catAx>
      <c:valAx>
        <c:axId val="210967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72760"/>
        <c:axId val="2125238440"/>
      </c:lineChart>
      <c:catAx>
        <c:axId val="-212307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38440"/>
        <c:crosses val="autoZero"/>
        <c:auto val="1"/>
        <c:lblAlgn val="ctr"/>
        <c:lblOffset val="100"/>
        <c:noMultiLvlLbl val="0"/>
      </c:catAx>
      <c:valAx>
        <c:axId val="212523844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7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48760"/>
        <c:axId val="-2113539016"/>
      </c:lineChart>
      <c:catAx>
        <c:axId val="-21135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539016"/>
        <c:crosses val="autoZero"/>
        <c:auto val="1"/>
        <c:lblAlgn val="ctr"/>
        <c:lblOffset val="100"/>
        <c:tickLblSkip val="2"/>
        <c:noMultiLvlLbl val="0"/>
      </c:catAx>
      <c:valAx>
        <c:axId val="-21135390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54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00424"/>
        <c:axId val="2110392616"/>
      </c:lineChart>
      <c:catAx>
        <c:axId val="212520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92616"/>
        <c:crosses val="autoZero"/>
        <c:auto val="1"/>
        <c:lblAlgn val="ctr"/>
        <c:lblOffset val="100"/>
        <c:noMultiLvlLbl val="0"/>
      </c:catAx>
      <c:valAx>
        <c:axId val="211039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20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9848"/>
        <c:axId val="2132969480"/>
      </c:lineChart>
      <c:catAx>
        <c:axId val="213295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9480"/>
        <c:crosses val="autoZero"/>
        <c:auto val="1"/>
        <c:lblAlgn val="ctr"/>
        <c:lblOffset val="100"/>
        <c:noMultiLvlLbl val="0"/>
      </c:catAx>
      <c:valAx>
        <c:axId val="2132969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5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58840"/>
        <c:axId val="2109508440"/>
      </c:lineChart>
      <c:catAx>
        <c:axId val="21244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08440"/>
        <c:crosses val="autoZero"/>
        <c:auto val="1"/>
        <c:lblAlgn val="ctr"/>
        <c:lblOffset val="100"/>
        <c:noMultiLvlLbl val="0"/>
      </c:catAx>
      <c:valAx>
        <c:axId val="210950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4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14296"/>
        <c:axId val="2124648152"/>
      </c:lineChart>
      <c:catAx>
        <c:axId val="211041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48152"/>
        <c:crosses val="autoZero"/>
        <c:auto val="1"/>
        <c:lblAlgn val="ctr"/>
        <c:lblOffset val="100"/>
        <c:noMultiLvlLbl val="0"/>
      </c:catAx>
      <c:valAx>
        <c:axId val="21246481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41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21480"/>
        <c:axId val="2125675688"/>
      </c:lineChart>
      <c:catAx>
        <c:axId val="213762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75688"/>
        <c:crosses val="autoZero"/>
        <c:auto val="1"/>
        <c:lblAlgn val="ctr"/>
        <c:lblOffset val="100"/>
        <c:noMultiLvlLbl val="0"/>
      </c:catAx>
      <c:valAx>
        <c:axId val="212567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62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48728"/>
        <c:axId val="2125825240"/>
      </c:lineChart>
      <c:catAx>
        <c:axId val="21373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25240"/>
        <c:crosses val="autoZero"/>
        <c:auto val="1"/>
        <c:lblAlgn val="ctr"/>
        <c:lblOffset val="100"/>
        <c:noMultiLvlLbl val="0"/>
      </c:catAx>
      <c:valAx>
        <c:axId val="21258252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4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99176"/>
        <c:axId val="2125896968"/>
      </c:lineChart>
      <c:catAx>
        <c:axId val="212589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6968"/>
        <c:crosses val="autoZero"/>
        <c:auto val="1"/>
        <c:lblAlgn val="ctr"/>
        <c:lblOffset val="100"/>
        <c:noMultiLvlLbl val="0"/>
      </c:catAx>
      <c:valAx>
        <c:axId val="2125896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89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29176"/>
        <c:axId val="2104125416"/>
      </c:lineChart>
      <c:catAx>
        <c:axId val="209362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25416"/>
        <c:crosses val="autoZero"/>
        <c:auto val="1"/>
        <c:lblAlgn val="ctr"/>
        <c:lblOffset val="100"/>
        <c:noMultiLvlLbl val="0"/>
      </c:catAx>
      <c:valAx>
        <c:axId val="210412541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62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29544"/>
        <c:axId val="-2113830888"/>
      </c:lineChart>
      <c:catAx>
        <c:axId val="-21138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30888"/>
        <c:crosses val="autoZero"/>
        <c:auto val="1"/>
        <c:lblAlgn val="ctr"/>
        <c:lblOffset val="100"/>
        <c:noMultiLvlLbl val="0"/>
      </c:catAx>
      <c:valAx>
        <c:axId val="-211383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2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98184"/>
        <c:axId val="2124701720"/>
      </c:lineChart>
      <c:catAx>
        <c:axId val="21106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01720"/>
        <c:crosses val="autoZero"/>
        <c:auto val="1"/>
        <c:lblAlgn val="ctr"/>
        <c:lblOffset val="100"/>
        <c:noMultiLvlLbl val="0"/>
      </c:catAx>
      <c:valAx>
        <c:axId val="212470172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6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15112"/>
        <c:axId val="-2113188584"/>
      </c:lineChart>
      <c:catAx>
        <c:axId val="212601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188584"/>
        <c:crosses val="autoZero"/>
        <c:auto val="1"/>
        <c:lblAlgn val="ctr"/>
        <c:lblOffset val="100"/>
        <c:noMultiLvlLbl val="0"/>
      </c:catAx>
      <c:valAx>
        <c:axId val="-211318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1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59000"/>
        <c:axId val="2133027112"/>
      </c:lineChart>
      <c:catAx>
        <c:axId val="-212305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27112"/>
        <c:crosses val="autoZero"/>
        <c:auto val="1"/>
        <c:lblAlgn val="ctr"/>
        <c:lblOffset val="100"/>
        <c:noMultiLvlLbl val="0"/>
      </c:catAx>
      <c:valAx>
        <c:axId val="213302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05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50200"/>
        <c:axId val="2109453208"/>
      </c:lineChart>
      <c:catAx>
        <c:axId val="21094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53208"/>
        <c:crosses val="autoZero"/>
        <c:auto val="1"/>
        <c:lblAlgn val="ctr"/>
        <c:lblOffset val="100"/>
        <c:noMultiLvlLbl val="0"/>
      </c:catAx>
      <c:valAx>
        <c:axId val="2109453208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07480"/>
        <c:axId val="2109410456"/>
      </c:lineChart>
      <c:catAx>
        <c:axId val="21094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10456"/>
        <c:crosses val="autoZero"/>
        <c:auto val="1"/>
        <c:lblAlgn val="ctr"/>
        <c:lblOffset val="100"/>
        <c:noMultiLvlLbl val="0"/>
      </c:catAx>
      <c:valAx>
        <c:axId val="21094104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0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650168"/>
        <c:axId val="-2122457192"/>
      </c:lineChart>
      <c:catAx>
        <c:axId val="208365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57192"/>
        <c:crosses val="autoZero"/>
        <c:auto val="1"/>
        <c:lblAlgn val="ctr"/>
        <c:lblOffset val="100"/>
        <c:noMultiLvlLbl val="0"/>
      </c:catAx>
      <c:valAx>
        <c:axId val="-212245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6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98888"/>
        <c:axId val="2110577880"/>
      </c:lineChart>
      <c:catAx>
        <c:axId val="-212309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77880"/>
        <c:crosses val="autoZero"/>
        <c:auto val="1"/>
        <c:lblAlgn val="ctr"/>
        <c:lblOffset val="100"/>
        <c:noMultiLvlLbl val="0"/>
      </c:catAx>
      <c:valAx>
        <c:axId val="211057788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9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88680"/>
        <c:axId val="2110662808"/>
      </c:lineChart>
      <c:catAx>
        <c:axId val="21245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62808"/>
        <c:crosses val="autoZero"/>
        <c:auto val="1"/>
        <c:lblAlgn val="ctr"/>
        <c:lblOffset val="100"/>
        <c:noMultiLvlLbl val="0"/>
      </c:catAx>
      <c:valAx>
        <c:axId val="211066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58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23896"/>
        <c:axId val="2109626904"/>
      </c:lineChart>
      <c:catAx>
        <c:axId val="210962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26904"/>
        <c:crosses val="autoZero"/>
        <c:auto val="1"/>
        <c:lblAlgn val="ctr"/>
        <c:lblOffset val="100"/>
        <c:noMultiLvlLbl val="0"/>
      </c:catAx>
      <c:valAx>
        <c:axId val="2109626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2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04584"/>
        <c:axId val="2109510824"/>
      </c:lineChart>
      <c:catAx>
        <c:axId val="210950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10824"/>
        <c:crosses val="autoZero"/>
        <c:auto val="1"/>
        <c:lblAlgn val="ctr"/>
        <c:lblOffset val="100"/>
        <c:noMultiLvlLbl val="0"/>
      </c:catAx>
      <c:valAx>
        <c:axId val="210951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0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77368"/>
        <c:axId val="-2123291672"/>
      </c:lineChart>
      <c:catAx>
        <c:axId val="210957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91672"/>
        <c:crosses val="autoZero"/>
        <c:auto val="1"/>
        <c:lblAlgn val="ctr"/>
        <c:lblOffset val="100"/>
        <c:noMultiLvlLbl val="0"/>
      </c:catAx>
      <c:valAx>
        <c:axId val="-2123291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57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86520"/>
        <c:axId val="2125428328"/>
      </c:lineChart>
      <c:catAx>
        <c:axId val="21252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28328"/>
        <c:crosses val="autoZero"/>
        <c:auto val="1"/>
        <c:lblAlgn val="ctr"/>
        <c:lblOffset val="100"/>
        <c:noMultiLvlLbl val="0"/>
      </c:catAx>
      <c:valAx>
        <c:axId val="212542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2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43688"/>
        <c:axId val="-2112924024"/>
      </c:lineChart>
      <c:catAx>
        <c:axId val="-211294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924024"/>
        <c:crosses val="autoZero"/>
        <c:auto val="1"/>
        <c:lblAlgn val="ctr"/>
        <c:lblOffset val="100"/>
        <c:noMultiLvlLbl val="0"/>
      </c:catAx>
      <c:valAx>
        <c:axId val="-211292402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94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29288"/>
        <c:axId val="2110445528"/>
      </c:lineChart>
      <c:catAx>
        <c:axId val="210952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45528"/>
        <c:crosses val="autoZero"/>
        <c:auto val="1"/>
        <c:lblAlgn val="ctr"/>
        <c:lblOffset val="100"/>
        <c:noMultiLvlLbl val="0"/>
      </c:catAx>
      <c:valAx>
        <c:axId val="21104455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52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52968"/>
        <c:axId val="2109555976"/>
      </c:lineChart>
      <c:catAx>
        <c:axId val="210955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55976"/>
        <c:crosses val="autoZero"/>
        <c:auto val="1"/>
        <c:lblAlgn val="ctr"/>
        <c:lblOffset val="100"/>
        <c:noMultiLvlLbl val="0"/>
      </c:catAx>
      <c:valAx>
        <c:axId val="210955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55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80472"/>
        <c:axId val="2125241064"/>
      </c:lineChart>
      <c:catAx>
        <c:axId val="21096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41064"/>
        <c:crosses val="autoZero"/>
        <c:auto val="1"/>
        <c:lblAlgn val="ctr"/>
        <c:lblOffset val="100"/>
        <c:noMultiLvlLbl val="0"/>
      </c:catAx>
      <c:valAx>
        <c:axId val="21252410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68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23416"/>
        <c:axId val="-2066229832"/>
      </c:lineChart>
      <c:catAx>
        <c:axId val="-20667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29832"/>
        <c:crosses val="autoZero"/>
        <c:auto val="1"/>
        <c:lblAlgn val="ctr"/>
        <c:lblOffset val="100"/>
        <c:noMultiLvlLbl val="0"/>
      </c:catAx>
      <c:valAx>
        <c:axId val="-206622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672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37464"/>
        <c:axId val="2089835288"/>
      </c:lineChart>
      <c:catAx>
        <c:axId val="-206583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35288"/>
        <c:crosses val="autoZero"/>
        <c:auto val="1"/>
        <c:lblAlgn val="ctr"/>
        <c:lblOffset val="100"/>
        <c:noMultiLvlLbl val="0"/>
      </c:catAx>
      <c:valAx>
        <c:axId val="20898352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83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53912"/>
        <c:axId val="2109014632"/>
      </c:lineChart>
      <c:catAx>
        <c:axId val="210905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014632"/>
        <c:crosses val="autoZero"/>
        <c:auto val="1"/>
        <c:lblAlgn val="ctr"/>
        <c:lblOffset val="100"/>
        <c:noMultiLvlLbl val="0"/>
      </c:catAx>
      <c:valAx>
        <c:axId val="210901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05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92088"/>
        <c:axId val="2108995096"/>
      </c:lineChart>
      <c:catAx>
        <c:axId val="21089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95096"/>
        <c:crosses val="autoZero"/>
        <c:auto val="1"/>
        <c:lblAlgn val="ctr"/>
        <c:lblOffset val="100"/>
        <c:noMultiLvlLbl val="0"/>
      </c:catAx>
      <c:valAx>
        <c:axId val="21089950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899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91000"/>
        <c:axId val="2104383544"/>
      </c:lineChart>
      <c:catAx>
        <c:axId val="21042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83544"/>
        <c:crosses val="autoZero"/>
        <c:auto val="1"/>
        <c:lblAlgn val="ctr"/>
        <c:lblOffset val="100"/>
        <c:noMultiLvlLbl val="0"/>
      </c:catAx>
      <c:valAx>
        <c:axId val="210438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2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31000"/>
        <c:axId val="2103937144"/>
      </c:lineChart>
      <c:catAx>
        <c:axId val="212553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937144"/>
        <c:crosses val="autoZero"/>
        <c:auto val="1"/>
        <c:lblAlgn val="ctr"/>
        <c:lblOffset val="100"/>
        <c:noMultiLvlLbl val="0"/>
      </c:catAx>
      <c:valAx>
        <c:axId val="210393714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53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27864"/>
        <c:axId val="2126433416"/>
      </c:lineChart>
      <c:catAx>
        <c:axId val="21433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33416"/>
        <c:crosses val="autoZero"/>
        <c:auto val="1"/>
        <c:lblAlgn val="ctr"/>
        <c:lblOffset val="100"/>
        <c:noMultiLvlLbl val="0"/>
      </c:catAx>
      <c:valAx>
        <c:axId val="212643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26328"/>
        <c:axId val="2137479864"/>
      </c:lineChart>
      <c:catAx>
        <c:axId val="212642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79864"/>
        <c:crosses val="autoZero"/>
        <c:auto val="1"/>
        <c:lblAlgn val="ctr"/>
        <c:lblOffset val="100"/>
        <c:noMultiLvlLbl val="0"/>
      </c:catAx>
      <c:valAx>
        <c:axId val="21374798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642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50648"/>
        <c:axId val="2125338216"/>
      </c:lineChart>
      <c:catAx>
        <c:axId val="212465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338216"/>
        <c:crosses val="autoZero"/>
        <c:auto val="1"/>
        <c:lblAlgn val="ctr"/>
        <c:lblOffset val="100"/>
        <c:noMultiLvlLbl val="0"/>
      </c:catAx>
      <c:valAx>
        <c:axId val="21253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465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32</xdr:row>
      <xdr:rowOff>177800</xdr:rowOff>
    </xdr:from>
    <xdr:to>
      <xdr:col>22</xdr:col>
      <xdr:colOff>685800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5"/>
  <sheetViews>
    <sheetView topLeftCell="EY1" workbookViewId="0">
      <selection activeCell="FL7" sqref="F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</row>
    <row r="5" spans="1:16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</row>
    <row r="6" spans="1:168">
      <c r="A6" s="10"/>
      <c r="B6" s="34">
        <f>SUM(D6:MI6)</f>
        <v>-204127.61999999997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</row>
    <row r="7" spans="1:16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</row>
    <row r="8" spans="1:168">
      <c r="A8" s="8">
        <f>B8/F2</f>
        <v>-6.1747071549658038E-3</v>
      </c>
      <c r="B8" s="7">
        <f>SUM(D8:MI8)</f>
        <v>-3895.005273352429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" si="77">FL6/FL7</f>
        <v>-62.746798390047566</v>
      </c>
    </row>
    <row r="9" spans="1:16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</row>
    <row r="10" spans="1:168">
      <c r="A10" s="10"/>
      <c r="B10" s="10">
        <f>B6/B8</f>
        <v>52.40753366793453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9"/>
  <sheetViews>
    <sheetView topLeftCell="GK1" workbookViewId="0">
      <selection activeCell="GV7" sqref="G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4">
      <c r="C2" s="1" t="s">
        <v>20</v>
      </c>
      <c r="D2" s="1" t="s">
        <v>7</v>
      </c>
      <c r="E2">
        <v>16.73</v>
      </c>
      <c r="F2">
        <f>E2*10000</f>
        <v>167300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-12647.30000000001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</row>
    <row r="7" spans="1:20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</row>
    <row r="8" spans="1:204">
      <c r="A8" s="8">
        <f>B8/F2</f>
        <v>-1.8045044348950448E-2</v>
      </c>
      <c r="B8" s="7">
        <f>SUM(D8:MI8)</f>
        <v>-3018.93591957941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" si="96">GV6/GV7</f>
        <v>-105.27360774818402</v>
      </c>
    </row>
    <row r="9" spans="1:20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</row>
    <row r="10" spans="1:204">
      <c r="B10" s="10">
        <f>B6/B8</f>
        <v>4.1893237673497881</v>
      </c>
    </row>
    <row r="12" spans="1:204">
      <c r="C12" s="17" t="s">
        <v>26</v>
      </c>
      <c r="D12" s="17" t="s">
        <v>27</v>
      </c>
    </row>
    <row r="13" spans="1:204">
      <c r="C13" s="10">
        <v>400</v>
      </c>
      <c r="D13" s="10">
        <v>8.4030000000000005</v>
      </c>
    </row>
    <row r="14" spans="1:204">
      <c r="A14" s="1" t="s">
        <v>29</v>
      </c>
      <c r="B14" s="23">
        <v>42991</v>
      </c>
      <c r="C14">
        <v>2000</v>
      </c>
      <c r="D14">
        <v>4.75</v>
      </c>
    </row>
    <row r="15" spans="1:204">
      <c r="A15" s="1" t="s">
        <v>29</v>
      </c>
      <c r="B15" s="11">
        <v>42993</v>
      </c>
      <c r="C15">
        <v>2000</v>
      </c>
      <c r="D15">
        <v>4.71</v>
      </c>
    </row>
    <row r="16" spans="1:20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20"/>
  <sheetViews>
    <sheetView topLeftCell="GL1" workbookViewId="0">
      <selection activeCell="GV7" sqref="G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-109988.45999999999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</row>
    <row r="7" spans="1:20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</row>
    <row r="8" spans="1:204">
      <c r="A8" s="8">
        <f>B8/F2</f>
        <v>-7.2542733334951343E-2</v>
      </c>
      <c r="B8" s="7">
        <f>SUM(D8:MI8)</f>
        <v>-6869.7968468198924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" si="95">GV6/GV7</f>
        <v>-370.26612903225805</v>
      </c>
    </row>
    <row r="9" spans="1:20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</row>
    <row r="10" spans="1:204">
      <c r="B10">
        <f>B6/B8</f>
        <v>16.010438511135145</v>
      </c>
    </row>
    <row r="16" spans="1:20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4"/>
  <sheetViews>
    <sheetView topLeftCell="GI1" workbookViewId="0">
      <selection activeCell="GV7" sqref="G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4">
      <c r="C2" s="1" t="s">
        <v>11</v>
      </c>
      <c r="D2" s="1" t="s">
        <v>7</v>
      </c>
      <c r="E2">
        <v>4.05</v>
      </c>
      <c r="F2">
        <f>E2*10000</f>
        <v>40500</v>
      </c>
    </row>
    <row r="3" spans="1:204">
      <c r="C3" s="1" t="s">
        <v>1</v>
      </c>
    </row>
    <row r="4" spans="1:20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 s="27" customFormat="1">
      <c r="B6" s="28">
        <f>SUM(D6:MI6)</f>
        <v>-28330.839999999986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</row>
    <row r="7" spans="1:20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</row>
    <row r="8" spans="1:204">
      <c r="A8" s="8">
        <f>B8/F2</f>
        <v>-6.2845833259220954E-2</v>
      </c>
      <c r="B8" s="7">
        <f>SUM(D8:MI8)</f>
        <v>-2545.2562469984487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" si="95">GV6/GV7</f>
        <v>-25.220382165605095</v>
      </c>
    </row>
    <row r="9" spans="1:20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</row>
    <row r="10" spans="1:204">
      <c r="B10" s="10">
        <f>B6/B8</f>
        <v>11.130839982579268</v>
      </c>
    </row>
    <row r="12" spans="1:204">
      <c r="C12" s="17" t="s">
        <v>26</v>
      </c>
      <c r="D12" s="17" t="s">
        <v>27</v>
      </c>
    </row>
    <row r="13" spans="1:204">
      <c r="C13" s="10">
        <v>300</v>
      </c>
      <c r="D13" s="10">
        <v>27.286999999999999</v>
      </c>
    </row>
    <row r="14" spans="1:20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14"/>
  <sheetViews>
    <sheetView topLeftCell="FZ1" workbookViewId="0">
      <selection activeCell="GM7" sqref="G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5">
      <c r="C2" s="1" t="s">
        <v>8</v>
      </c>
      <c r="D2" s="1" t="s">
        <v>7</v>
      </c>
      <c r="E2">
        <v>220.39</v>
      </c>
      <c r="F2">
        <f>E2*10000</f>
        <v>2203900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</row>
    <row r="5" spans="1:1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</row>
    <row r="6" spans="1:195">
      <c r="B6" s="15">
        <f>SUM(D6:MI6)</f>
        <v>-207711.60999999993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</row>
    <row r="7" spans="1:19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</row>
    <row r="8" spans="1:195">
      <c r="A8" s="8">
        <f>B8/F2</f>
        <v>-4.2669420805371221E-2</v>
      </c>
      <c r="B8" s="7">
        <f>SUM(D8:MI8)</f>
        <v>-94039.13651295763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" si="90">GM6/GM7</f>
        <v>-207.81065088757396</v>
      </c>
    </row>
    <row r="9" spans="1:19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</row>
    <row r="10" spans="1:195">
      <c r="T10" s="22" t="s">
        <v>49</v>
      </c>
      <c r="FE10" t="s">
        <v>82</v>
      </c>
    </row>
    <row r="13" spans="1:195">
      <c r="C13" s="1" t="s">
        <v>26</v>
      </c>
      <c r="D13" s="1" t="s">
        <v>27</v>
      </c>
      <c r="E13" s="1" t="s">
        <v>47</v>
      </c>
    </row>
    <row r="14" spans="1:19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5"/>
  <sheetViews>
    <sheetView topLeftCell="GM1" workbookViewId="0">
      <selection activeCell="GV7" sqref="G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4">
      <c r="C2" s="1" t="s">
        <v>9</v>
      </c>
      <c r="D2" s="1" t="s">
        <v>7</v>
      </c>
      <c r="E2">
        <v>9.6</v>
      </c>
      <c r="F2">
        <f>E2*10000</f>
        <v>96000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-88817.260000000024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</row>
    <row r="7" spans="1:20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</row>
    <row r="8" spans="1:204">
      <c r="A8" s="8">
        <f>B8/F2</f>
        <v>-0.16098138302407683</v>
      </c>
      <c r="B8" s="7">
        <f>SUM(D8:MI8)</f>
        <v>-15454.212770311377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" si="95">GV6/GV7</f>
        <v>-270.66981132075472</v>
      </c>
    </row>
    <row r="9" spans="1:20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</row>
    <row r="12" spans="1:204">
      <c r="C12" s="1" t="s">
        <v>26</v>
      </c>
      <c r="D12" s="1" t="s">
        <v>27</v>
      </c>
      <c r="E12" s="1" t="s">
        <v>30</v>
      </c>
    </row>
    <row r="13" spans="1:20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4">
      <c r="C14" s="12"/>
      <c r="D14" s="13"/>
      <c r="E14" s="13"/>
    </row>
    <row r="15" spans="1:20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5"/>
  <sheetViews>
    <sheetView topLeftCell="FN1" workbookViewId="0">
      <selection activeCell="FX7" sqref="F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0">
      <c r="C2" s="1" t="s">
        <v>15</v>
      </c>
      <c r="D2" s="1" t="s">
        <v>7</v>
      </c>
      <c r="E2">
        <v>3.89</v>
      </c>
      <c r="F2">
        <f>E2*10000</f>
        <v>38900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</row>
    <row r="5" spans="1:1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</row>
    <row r="6" spans="1:180">
      <c r="B6" s="15">
        <f>SUM(D6:MI6)</f>
        <v>435.37000000000057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</row>
    <row r="7" spans="1:18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</row>
    <row r="8" spans="1:180">
      <c r="A8" s="8">
        <f>B8/F2</f>
        <v>3.4455583676820285E-3</v>
      </c>
      <c r="B8" s="7">
        <f>SUM(D8:MI8)</f>
        <v>134.03222050283091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" si="84">FX6/FX7</f>
        <v>22.427574171029665</v>
      </c>
    </row>
    <row r="9" spans="1:18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</row>
    <row r="10" spans="1:180">
      <c r="CD10" s="1" t="s">
        <v>76</v>
      </c>
      <c r="FB10" t="s">
        <v>82</v>
      </c>
      <c r="FP10" s="1" t="s">
        <v>84</v>
      </c>
    </row>
    <row r="14" spans="1:180">
      <c r="C14" s="1" t="s">
        <v>26</v>
      </c>
      <c r="D14" s="17" t="s">
        <v>27</v>
      </c>
      <c r="E14" s="1" t="s">
        <v>30</v>
      </c>
    </row>
    <row r="15" spans="1:18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8"/>
  <sheetViews>
    <sheetView topLeftCell="GG1" workbookViewId="0">
      <selection activeCell="GV7" sqref="G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-71871.090000000084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</row>
    <row r="7" spans="1:20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</row>
    <row r="8" spans="1:204">
      <c r="A8" s="8">
        <f>B8/F2</f>
        <v>-2.5496688998238069E-2</v>
      </c>
      <c r="B8" s="7">
        <f>SUM(D8:MI8)</f>
        <v>-20223.973713402433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" si="93">GV6/GV7</f>
        <v>-191.39510489510491</v>
      </c>
    </row>
    <row r="9" spans="1:20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</row>
    <row r="14" spans="1:204">
      <c r="C14" s="1" t="s">
        <v>26</v>
      </c>
      <c r="D14" s="1" t="s">
        <v>27</v>
      </c>
      <c r="E14" s="1" t="s">
        <v>30</v>
      </c>
    </row>
    <row r="15" spans="1:20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U15"/>
  <sheetViews>
    <sheetView topLeftCell="GG1" workbookViewId="0">
      <selection activeCell="GU7" sqref="G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3">
      <c r="C2" s="1" t="s">
        <v>14</v>
      </c>
      <c r="D2" s="1" t="s">
        <v>7</v>
      </c>
      <c r="E2">
        <v>19.88</v>
      </c>
      <c r="F2">
        <f>E2*10000</f>
        <v>198800</v>
      </c>
    </row>
    <row r="3" spans="1:203">
      <c r="C3" s="1" t="s">
        <v>1</v>
      </c>
    </row>
    <row r="4" spans="1:2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</row>
    <row r="5" spans="1:20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</row>
    <row r="6" spans="1:203">
      <c r="B6" s="15">
        <f>SUM(D6:MI6)</f>
        <v>-41557.18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</row>
    <row r="7" spans="1:20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</row>
    <row r="8" spans="1:203">
      <c r="A8" s="8">
        <f>B8/F2</f>
        <v>-4.623785856400723E-2</v>
      </c>
      <c r="B8" s="7">
        <f>SUM(D8:MI8)</f>
        <v>-9192.0862825246368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" si="94">GU6/GU7</f>
        <v>-195.17183770883054</v>
      </c>
    </row>
    <row r="9" spans="1:20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</row>
    <row r="10" spans="1:20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3">
      <c r="C13" s="17" t="s">
        <v>26</v>
      </c>
      <c r="D13" s="17" t="s">
        <v>27</v>
      </c>
      <c r="E13" s="1" t="s">
        <v>35</v>
      </c>
    </row>
    <row r="14" spans="1:20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4"/>
  <sheetViews>
    <sheetView topLeftCell="GI1" workbookViewId="0">
      <selection activeCell="GV7" sqref="G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-73097.240000000005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</row>
    <row r="7" spans="1:20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</row>
    <row r="8" spans="1:204">
      <c r="A8" s="8">
        <f>B8/F2</f>
        <v>-1.1260493467768105E-2</v>
      </c>
      <c r="B8" s="7">
        <f>SUM(D8:MI8)</f>
        <v>-20103.358988006399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" si="95">GV6/GV7</f>
        <v>-457.10674157303367</v>
      </c>
    </row>
    <row r="9" spans="1:20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</row>
    <row r="10" spans="1:204">
      <c r="B10">
        <f>B6/B8</f>
        <v>3.6360709692151243</v>
      </c>
      <c r="U10" s="1" t="s">
        <v>51</v>
      </c>
      <c r="V10" s="1" t="s">
        <v>41</v>
      </c>
    </row>
    <row r="12" spans="1:204">
      <c r="C12" s="1" t="s">
        <v>26</v>
      </c>
      <c r="D12" s="1" t="s">
        <v>27</v>
      </c>
    </row>
    <row r="13" spans="1:204">
      <c r="C13">
        <v>800</v>
      </c>
      <c r="D13">
        <v>9.1660000000000004</v>
      </c>
    </row>
    <row r="14" spans="1:20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4"/>
  <sheetViews>
    <sheetView topLeftCell="DT1" workbookViewId="0">
      <selection activeCell="EE7" sqref="E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5">
      <c r="C2" s="1" t="s">
        <v>13</v>
      </c>
      <c r="D2" s="1" t="s">
        <v>7</v>
      </c>
      <c r="E2">
        <v>6.98</v>
      </c>
      <c r="F2">
        <f>E2*10000</f>
        <v>69800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</row>
    <row r="6" spans="1:135">
      <c r="B6" s="15">
        <f>SUM(D6:MI6)</f>
        <v>-104352.85999999994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</row>
    <row r="7" spans="1:13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</row>
    <row r="8" spans="1:135">
      <c r="A8" s="8">
        <f>B8/F2</f>
        <v>-0.15088241937318242</v>
      </c>
      <c r="B8" s="7">
        <f>SUM(D8:MI8)</f>
        <v>-10531.592872248133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" si="60">EE6/EE7</f>
        <v>-517.64971751412429</v>
      </c>
    </row>
    <row r="9" spans="1:13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</row>
    <row r="10" spans="1:135">
      <c r="DS10" t="s">
        <v>82</v>
      </c>
      <c r="ED10" s="1" t="s">
        <v>41</v>
      </c>
    </row>
    <row r="12" spans="1:135">
      <c r="C12" s="1" t="s">
        <v>26</v>
      </c>
      <c r="D12" s="1" t="s">
        <v>27</v>
      </c>
    </row>
    <row r="13" spans="1:135">
      <c r="C13">
        <v>400</v>
      </c>
      <c r="D13">
        <v>27.524999999999999</v>
      </c>
      <c r="G13" s="1" t="s">
        <v>31</v>
      </c>
    </row>
    <row r="14" spans="1:13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3"/>
  <sheetViews>
    <sheetView topLeftCell="FX1" workbookViewId="0">
      <selection activeCell="GH7" sqref="G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90">
      <c r="C2" s="1" t="s">
        <v>53</v>
      </c>
      <c r="D2" s="1" t="s">
        <v>7</v>
      </c>
      <c r="E2">
        <v>12.56</v>
      </c>
      <c r="F2">
        <f>E2*10000</f>
        <v>125600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</row>
    <row r="6" spans="1:190">
      <c r="B6" s="15">
        <f>SUM(D6:MI6)</f>
        <v>492235.4800000001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</row>
    <row r="7" spans="1:19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</row>
    <row r="8" spans="1:190">
      <c r="A8" s="8">
        <f>B8/F2</f>
        <v>6.6069469427765173E-3</v>
      </c>
      <c r="B8" s="7">
        <f>SUM(D8:MI8)</f>
        <v>829.83253601273054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" si="88">GH6/GH7</f>
        <v>1.1030528954302976</v>
      </c>
    </row>
    <row r="9" spans="1:19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</row>
    <row r="10" spans="1:190">
      <c r="B10">
        <f>B6/B8</f>
        <v>593.17447634090922</v>
      </c>
    </row>
    <row r="12" spans="1:190">
      <c r="C12" s="17" t="s">
        <v>26</v>
      </c>
      <c r="D12" s="17" t="s">
        <v>27</v>
      </c>
    </row>
    <row r="13" spans="1:19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4"/>
  <sheetViews>
    <sheetView topLeftCell="GG1" workbookViewId="0">
      <selection activeCell="GV7" sqref="G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4">
      <c r="C2" s="1" t="s">
        <v>19</v>
      </c>
      <c r="D2" s="1" t="s">
        <v>7</v>
      </c>
      <c r="E2">
        <v>19.34</v>
      </c>
      <c r="F2">
        <f>E2*10000</f>
        <v>193400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-30588.609999999982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</row>
    <row r="7" spans="1:20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</row>
    <row r="8" spans="1:204">
      <c r="A8" s="8">
        <f>B8/F2</f>
        <v>-5.7921845213649716E-2</v>
      </c>
      <c r="B8" s="7">
        <f>SUM(D8:MI8)</f>
        <v>-11202.084864319855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" si="95">GV6/GV7</f>
        <v>-70.110204081632645</v>
      </c>
    </row>
    <row r="9" spans="1:20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</row>
    <row r="10" spans="1:204">
      <c r="DY10" s="1" t="s">
        <v>41</v>
      </c>
    </row>
    <row r="12" spans="1:204">
      <c r="C12" s="17" t="s">
        <v>26</v>
      </c>
      <c r="D12" s="17" t="s">
        <v>27</v>
      </c>
    </row>
    <row r="13" spans="1:204">
      <c r="C13" s="10">
        <v>600</v>
      </c>
      <c r="D13" s="10">
        <v>7.2480000000000002</v>
      </c>
    </row>
    <row r="14" spans="1:20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4"/>
  <sheetViews>
    <sheetView topLeftCell="GF1" workbookViewId="0">
      <selection activeCell="GV7" sqref="G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4">
      <c r="C2" s="1" t="s">
        <v>21</v>
      </c>
      <c r="D2" s="1" t="s">
        <v>7</v>
      </c>
      <c r="E2">
        <v>5.4</v>
      </c>
      <c r="F2">
        <f>E2*10000</f>
        <v>54000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-6608.0200000000023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</row>
    <row r="7" spans="1:20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</row>
    <row r="8" spans="1:204">
      <c r="A8" s="8">
        <f>B8/F2</f>
        <v>-2.2584273835131317E-2</v>
      </c>
      <c r="B8" s="7">
        <f>SUM(D8:MI8)</f>
        <v>-1219.5507870970912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" si="95">GV6/GV7</f>
        <v>-19.660098522167488</v>
      </c>
    </row>
    <row r="9" spans="1:20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</row>
    <row r="12" spans="1:204">
      <c r="C12" s="17" t="s">
        <v>26</v>
      </c>
      <c r="D12" s="17" t="s">
        <v>27</v>
      </c>
    </row>
    <row r="13" spans="1:204">
      <c r="C13" s="10">
        <v>300</v>
      </c>
      <c r="D13" s="10">
        <v>8.4870000000000001</v>
      </c>
    </row>
    <row r="14" spans="1:20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3"/>
  <sheetViews>
    <sheetView tabSelected="1" topLeftCell="FN2" workbookViewId="0">
      <selection activeCell="GC7" sqref="G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5">
      <c r="C2" s="1" t="s">
        <v>58</v>
      </c>
      <c r="D2" s="1" t="s">
        <v>7</v>
      </c>
      <c r="E2">
        <v>7.83</v>
      </c>
      <c r="F2">
        <f>E2*10000</f>
        <v>78300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</row>
    <row r="6" spans="1:185">
      <c r="B6" s="15">
        <f>SUM(D6:MI6)</f>
        <v>-6948.0100000000029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</row>
    <row r="7" spans="1:18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</row>
    <row r="8" spans="1:185">
      <c r="A8" s="8">
        <f>B8/F2</f>
        <v>-7.7377699627523416E-3</v>
      </c>
      <c r="B8" s="7">
        <f>SUM(D8:MI8)</f>
        <v>-605.86738808350833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" si="86">GC6/GC7</f>
        <v>-10.372749099639856</v>
      </c>
    </row>
    <row r="9" spans="1:18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</row>
    <row r="12" spans="1:185">
      <c r="C12" s="17" t="s">
        <v>26</v>
      </c>
      <c r="D12" s="17" t="s">
        <v>27</v>
      </c>
    </row>
    <row r="13" spans="1:18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Y2" workbookViewId="0">
      <selection activeCell="CL7" sqref="C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-124761.96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-3.2155292539675084E-2</v>
      </c>
      <c r="B8" s="7">
        <f>SUM(D8:MI8)</f>
        <v>-2102.9561320947505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" si="40">CL6/CL7</f>
        <v>-47.013144417890068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CA1" workbookViewId="0">
      <selection activeCell="CL7" sqref="C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-36508.909999999996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-3.5394258521169093E-3</v>
      </c>
      <c r="B8" s="7">
        <f>SUM(D8:MI8)</f>
        <v>-368.45423120537026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" si="40">CL6/CL7</f>
        <v>-25.058666174707131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7"/>
  <sheetViews>
    <sheetView topLeftCell="GH1" workbookViewId="0">
      <selection activeCell="GV7" sqref="G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50649.360000000015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</row>
    <row r="7" spans="1:20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</row>
    <row r="8" spans="1:204">
      <c r="A8" s="8">
        <f>B8/F2</f>
        <v>1.0731720565912671E-3</v>
      </c>
      <c r="B8" s="7">
        <f>SUM(D8:MI8)</f>
        <v>10255.01753837483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" si="96">GV6/GV7</f>
        <v>16.678461538461537</v>
      </c>
    </row>
    <row r="9" spans="1:20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</row>
    <row r="10" spans="1:204">
      <c r="B10" s="10">
        <f>B6/B8</f>
        <v>4.9389832645792531</v>
      </c>
      <c r="GS10" t="s">
        <v>85</v>
      </c>
    </row>
    <row r="12" spans="1:204">
      <c r="C12" s="17" t="s">
        <v>26</v>
      </c>
      <c r="D12" s="17" t="s">
        <v>27</v>
      </c>
    </row>
    <row r="13" spans="1:204">
      <c r="C13" s="10">
        <v>1000</v>
      </c>
      <c r="D13" s="10">
        <v>7.5910000000000002</v>
      </c>
    </row>
    <row r="14" spans="1:204">
      <c r="C14">
        <v>900</v>
      </c>
      <c r="D14">
        <v>5.9</v>
      </c>
    </row>
    <row r="15" spans="1:204">
      <c r="A15" s="1" t="s">
        <v>28</v>
      </c>
      <c r="B15" s="38">
        <v>11232</v>
      </c>
      <c r="C15">
        <v>1900</v>
      </c>
      <c r="D15">
        <v>6</v>
      </c>
    </row>
    <row r="16" spans="1:20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7"/>
  <sheetViews>
    <sheetView topLeftCell="GJ1" workbookViewId="0">
      <selection activeCell="O35" sqref="O3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4">
      <c r="C2" s="1" t="s">
        <v>17</v>
      </c>
      <c r="D2" s="1" t="s">
        <v>7</v>
      </c>
      <c r="E2">
        <v>220.9</v>
      </c>
      <c r="F2">
        <f>E2*10000</f>
        <v>2209000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104821.28999999988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</row>
    <row r="7" spans="1:20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</row>
    <row r="8" spans="1:204">
      <c r="A8" s="8">
        <f>B8/F2</f>
        <v>5.2584548718283856E-3</v>
      </c>
      <c r="B8" s="7">
        <f>SUM(D8:MI8)</f>
        <v>11615.926811868903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>GS6/GS7</f>
        <v>-435.21981776765381</v>
      </c>
      <c r="GT8">
        <f>GT6/GT7</f>
        <v>245.59325842696632</v>
      </c>
      <c r="GU8">
        <f>GU6/GU7</f>
        <v>700.46354733405883</v>
      </c>
      <c r="GV8">
        <f>GV6/GV7</f>
        <v>61.881745120551088</v>
      </c>
    </row>
    <row r="9" spans="1:20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</row>
    <row r="10" spans="1:204">
      <c r="B10" s="10">
        <f>B6/B8</f>
        <v>9.0239282407406129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04">
      <c r="AB11" s="1" t="s">
        <v>61</v>
      </c>
    </row>
    <row r="13" spans="1:204">
      <c r="C13" s="17" t="s">
        <v>26</v>
      </c>
      <c r="D13" s="17" t="s">
        <v>27</v>
      </c>
      <c r="E13" s="1" t="s">
        <v>28</v>
      </c>
    </row>
    <row r="14" spans="1:20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5"/>
  <sheetViews>
    <sheetView topLeftCell="FO1" workbookViewId="0">
      <selection activeCell="FY7" sqref="F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81">
      <c r="C2" s="1" t="s">
        <v>33</v>
      </c>
      <c r="D2" s="1" t="s">
        <v>7</v>
      </c>
      <c r="E2">
        <v>11.94</v>
      </c>
      <c r="F2">
        <f>E2*10000</f>
        <v>119400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</row>
    <row r="6" spans="1:181">
      <c r="B6" s="15">
        <f>SUM(D6:MI6)</f>
        <v>-37244.71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</row>
    <row r="7" spans="1:18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</row>
    <row r="8" spans="1:181">
      <c r="A8" s="8">
        <f>B8/F2</f>
        <v>-7.2664085119643285E-2</v>
      </c>
      <c r="B8" s="7">
        <f>SUM(D8:MI8)</f>
        <v>-8676.0917632854089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" si="84">FY6/FY7</f>
        <v>-202.11940298507463</v>
      </c>
    </row>
    <row r="9" spans="1:18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</row>
    <row r="10" spans="1:181">
      <c r="B10">
        <f>B6/B8</f>
        <v>4.2927980727000055</v>
      </c>
      <c r="DF10" t="s">
        <v>82</v>
      </c>
    </row>
    <row r="12" spans="1:181">
      <c r="C12" s="17" t="s">
        <v>26</v>
      </c>
      <c r="D12" s="17" t="s">
        <v>27</v>
      </c>
    </row>
    <row r="13" spans="1:181">
      <c r="C13" s="10">
        <v>800</v>
      </c>
      <c r="D13" s="10">
        <v>14.318</v>
      </c>
    </row>
    <row r="14" spans="1:18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8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7"/>
  <sheetViews>
    <sheetView topLeftCell="GL1" workbookViewId="0">
      <selection activeCell="GV7" sqref="G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</row>
    <row r="6" spans="1:204">
      <c r="B6" s="15">
        <f>SUM(D6:MI6)</f>
        <v>39760.529999999926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</row>
    <row r="7" spans="1:20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</row>
    <row r="8" spans="1:204">
      <c r="A8" s="8">
        <f>B8/F2</f>
        <v>1.1012123379456418E-3</v>
      </c>
      <c r="B8" s="7">
        <f>SUM(D8:MI8)</f>
        <v>3254.3027010969608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" si="95">GV6/GV7</f>
        <v>-920.47003994673764</v>
      </c>
    </row>
    <row r="9" spans="1:20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</row>
    <row r="10" spans="1:204">
      <c r="B10">
        <f>B6/B8</f>
        <v>12.217833942305809</v>
      </c>
      <c r="AJ10" t="s">
        <v>65</v>
      </c>
    </row>
    <row r="12" spans="1:204">
      <c r="C12" s="17" t="s">
        <v>26</v>
      </c>
      <c r="D12" s="17" t="s">
        <v>27</v>
      </c>
      <c r="E12" s="1" t="s">
        <v>30</v>
      </c>
    </row>
    <row r="13" spans="1:20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4">
      <c r="A14" s="1" t="s">
        <v>29</v>
      </c>
      <c r="B14" s="16">
        <v>43040</v>
      </c>
      <c r="C14">
        <v>1700</v>
      </c>
      <c r="D14">
        <v>8.23</v>
      </c>
    </row>
    <row r="15" spans="1:204">
      <c r="A15" s="1" t="s">
        <v>29</v>
      </c>
      <c r="B15" s="16">
        <v>43054</v>
      </c>
      <c r="C15">
        <v>2400</v>
      </c>
      <c r="D15">
        <v>8.34</v>
      </c>
    </row>
    <row r="16" spans="1:20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5"/>
  <sheetViews>
    <sheetView topLeftCell="EJ1" workbookViewId="0">
      <selection activeCell="EP7" sqref="EP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</row>
    <row r="6" spans="1:146">
      <c r="B6" s="15">
        <f>SUM(D6:MI6)</f>
        <v>9681.3200000000325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</row>
    <row r="7" spans="1:14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</row>
    <row r="8" spans="1:146">
      <c r="A8" s="8">
        <f>B8/F2</f>
        <v>-4.1126192068611088E-2</v>
      </c>
      <c r="B8" s="7">
        <f>SUM(D8:MI8)</f>
        <v>-2356.5308055314158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" si="67">EP6/EP7</f>
        <v>-33.712031558185402</v>
      </c>
    </row>
    <row r="9" spans="1:146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</row>
    <row r="10" spans="1:146">
      <c r="B10" s="10">
        <f>B6/B8</f>
        <v>-4.1082934189849558</v>
      </c>
      <c r="CC10" s="1" t="s">
        <v>75</v>
      </c>
      <c r="CD10" s="1" t="s">
        <v>83</v>
      </c>
    </row>
    <row r="12" spans="1:146">
      <c r="C12" s="1" t="s">
        <v>26</v>
      </c>
      <c r="D12" s="1" t="s">
        <v>27</v>
      </c>
      <c r="E12" s="1" t="s">
        <v>28</v>
      </c>
    </row>
    <row r="13" spans="1:146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6">
      <c r="A14" s="1" t="s">
        <v>29</v>
      </c>
      <c r="B14" s="11">
        <v>42999</v>
      </c>
      <c r="C14">
        <v>1000</v>
      </c>
      <c r="D14">
        <v>18.510000000000002</v>
      </c>
    </row>
    <row r="15" spans="1:146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2018-06-08T14:01:40Z</dcterms:modified>
</cp:coreProperties>
</file>