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500" yWindow="0" windowWidth="25600" windowHeight="16060" tabRatio="954" activeTab="7"/>
  </bookViews>
  <sheets>
    <sheet name="达华智能" sheetId="1" r:id="rId1"/>
    <sheet name="远大控股" sheetId="6" r:id="rId2"/>
    <sheet name="民生银行" sheetId="13" r:id="rId3"/>
    <sheet name="中远海发" sheetId="2" r:id="rId4"/>
    <sheet name="包钢股份" sheetId="3" r:id="rId5"/>
    <sheet name="景兴纸业" sheetId="4" r:id="rId6"/>
    <sheet name="浙江医药" sheetId="7" r:id="rId7"/>
    <sheet name="st智慧" sheetId="9" r:id="rId8"/>
    <sheet name="天宝食品" sheetId="10" r:id="rId9"/>
    <sheet name="宝钢股份" sheetId="12" r:id="rId10"/>
    <sheet name="中国石化" sheetId="5" r:id="rId11"/>
    <sheet name="中国中冶" sheetId="11" r:id="rId12"/>
    <sheet name="远望谷" sheetId="8" r:id="rId13"/>
    <sheet name="巨轮智能" sheetId="14" r:id="rId14"/>
    <sheet name="沪电股份" sheetId="15" r:id="rId15"/>
    <sheet name="大金重工" sheetId="16" r:id="rId16"/>
    <sheet name="普邦股份" sheetId="18" r:id="rId17"/>
    <sheet name="万方发展" sheetId="17" r:id="rId18"/>
    <sheet name="贵州茅台" sheetId="19" r:id="rId1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9" l="1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<sst xmlns="http://schemas.openxmlformats.org/spreadsheetml/2006/main" count="221" uniqueCount="58">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</sst>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Z13"/>
  <sheetViews>
    <sheetView topLeftCell="D2" workbookViewId="0">
      <selection activeCell="D20" sqref="D20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2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26989.239999999998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</row>
    <row r="7" spans="1:2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</row>
    <row r="8" spans="1:26">
      <c r="A8" s="8">
        <f>B8/F2</f>
        <v>2.6922800794181211E-2</v>
      </c>
      <c r="B8" s="7">
        <f>SUM(D8:MI8)</f>
        <v>1542.6764855065835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</row>
    <row r="12" spans="1:26">
      <c r="C12" s="1" t="s">
        <v>27</v>
      </c>
      <c r="D12" s="1" t="s">
        <v>28</v>
      </c>
      <c r="E12" s="1" t="s">
        <v>29</v>
      </c>
    </row>
    <row r="13" spans="1:26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4"/>
  <sheetViews>
    <sheetView topLeftCell="K2" workbookViewId="0">
      <selection activeCell="Y7" sqref="Y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5">
      <c r="C2" s="1" t="s">
        <v>17</v>
      </c>
      <c r="D2" s="1" t="s">
        <v>7</v>
      </c>
      <c r="E2">
        <v>220.9</v>
      </c>
      <c r="F2">
        <f>E2*10000</f>
        <v>2209000</v>
      </c>
    </row>
    <row r="3" spans="1:25">
      <c r="C3" s="1" t="s">
        <v>1</v>
      </c>
    </row>
    <row r="4" spans="1:25">
      <c r="C4" s="1"/>
    </row>
    <row r="5" spans="1: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</row>
    <row r="6" spans="1:25">
      <c r="B6" s="15">
        <f>SUM(D6:MI6)</f>
        <v>56138.900000000016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-4893.72</v>
      </c>
    </row>
    <row r="7" spans="1:2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8.0399999999999991</v>
      </c>
    </row>
    <row r="8" spans="1:25">
      <c r="A8" s="8">
        <f>B8/F2</f>
        <v>2.9757629368912008E-3</v>
      </c>
      <c r="B8" s="7">
        <f>SUM(D8:MI8)</f>
        <v>6573.4603275926629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-608.67164179104486</v>
      </c>
    </row>
    <row r="9" spans="1:25">
      <c r="R9" s="21" t="s">
        <v>49</v>
      </c>
      <c r="W9" s="1" t="s">
        <v>55</v>
      </c>
      <c r="X9" s="1" t="s">
        <v>56</v>
      </c>
    </row>
    <row r="12" spans="1:25">
      <c r="C12" s="17" t="s">
        <v>27</v>
      </c>
      <c r="D12" s="17" t="s">
        <v>28</v>
      </c>
      <c r="E12" s="1" t="s">
        <v>29</v>
      </c>
    </row>
    <row r="13" spans="1:25">
      <c r="A13" s="1" t="s">
        <v>29</v>
      </c>
      <c r="B13" s="11">
        <v>42978</v>
      </c>
      <c r="C13" s="10">
        <v>400</v>
      </c>
      <c r="D13" s="10">
        <v>9.0630000000000006</v>
      </c>
      <c r="E13">
        <v>8.19</v>
      </c>
      <c r="F13" s="18" t="s">
        <v>41</v>
      </c>
      <c r="G13" s="1" t="s">
        <v>46</v>
      </c>
      <c r="J13" s="1" t="s">
        <v>47</v>
      </c>
    </row>
    <row r="14" spans="1:25">
      <c r="A14" s="1" t="s">
        <v>30</v>
      </c>
      <c r="B14" s="11">
        <v>42986</v>
      </c>
      <c r="C14">
        <v>1000</v>
      </c>
      <c r="D14">
        <v>8.1329999999999991</v>
      </c>
      <c r="G14" s="1" t="s">
        <v>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3"/>
  <sheetViews>
    <sheetView topLeftCell="G3" workbookViewId="0">
      <selection activeCell="Z7" sqref="Z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6">
      <c r="C2" s="1" t="s">
        <v>10</v>
      </c>
      <c r="D2" s="1" t="s">
        <v>7</v>
      </c>
      <c r="E2">
        <v>955.58</v>
      </c>
      <c r="F2">
        <f>E2*10000</f>
        <v>9555800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-8082.3199999999943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</row>
    <row r="7" spans="1:2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</row>
    <row r="8" spans="1:26">
      <c r="A8" s="8">
        <f>B8/F2</f>
        <v>-1.4295315036821549E-4</v>
      </c>
      <c r="B8" s="7">
        <f>SUM(D8:MI8)</f>
        <v>-1366.0317142885935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" si="9">Z6/Z7</f>
        <v>-1252.1107382550335</v>
      </c>
    </row>
    <row r="12" spans="1:26">
      <c r="C12" s="17" t="s">
        <v>27</v>
      </c>
      <c r="D12" s="17" t="s">
        <v>28</v>
      </c>
    </row>
    <row r="13" spans="1:26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3"/>
  <sheetViews>
    <sheetView topLeftCell="J1" workbookViewId="0">
      <selection activeCell="Z7" sqref="Z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6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16394.110000000008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</row>
    <row r="7" spans="1:2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</row>
    <row r="8" spans="1:26">
      <c r="A8" s="8">
        <f>B8/F2</f>
        <v>1.6999654647918085E-3</v>
      </c>
      <c r="B8" s="7">
        <f>SUM(D8:MI8)</f>
        <v>2760.5739182754173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" si="9">Z6/Z7</f>
        <v>-3115.1360153256705</v>
      </c>
    </row>
    <row r="9" spans="1:26">
      <c r="U9" s="1" t="s">
        <v>52</v>
      </c>
      <c r="V9" s="1" t="s">
        <v>42</v>
      </c>
    </row>
    <row r="12" spans="1:26">
      <c r="C12" s="1" t="s">
        <v>27</v>
      </c>
      <c r="D12" s="1" t="s">
        <v>28</v>
      </c>
    </row>
    <row r="13" spans="1:26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3"/>
  <sheetViews>
    <sheetView topLeftCell="I1" workbookViewId="0">
      <selection activeCell="Z7" sqref="Z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6">
      <c r="C2" s="1" t="s">
        <v>13</v>
      </c>
      <c r="D2" s="1" t="s">
        <v>7</v>
      </c>
      <c r="E2">
        <v>6.98</v>
      </c>
      <c r="F2">
        <f>E2*10000</f>
        <v>69800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-14182.169999999998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</row>
    <row r="7" spans="1:2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</row>
    <row r="8" spans="1:26">
      <c r="A8" s="8">
        <f>B8/F2</f>
        <v>-1.7674350199301855E-2</v>
      </c>
      <c r="B8" s="7">
        <f>SUM(D8:MI8)</f>
        <v>-1233.6696439112695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" si="9">Z6/Z7</f>
        <v>-437.34799090219866</v>
      </c>
    </row>
    <row r="12" spans="1:26">
      <c r="C12" s="1" t="s">
        <v>27</v>
      </c>
      <c r="D12" s="1" t="s">
        <v>28</v>
      </c>
    </row>
    <row r="13" spans="1:26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3"/>
  <sheetViews>
    <sheetView topLeftCell="V1" workbookViewId="0">
      <selection activeCell="Z7" sqref="Z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6">
      <c r="C2" s="1" t="s">
        <v>19</v>
      </c>
      <c r="D2" s="1" t="s">
        <v>7</v>
      </c>
      <c r="E2">
        <v>18.72</v>
      </c>
      <c r="F2">
        <f>E2*10000</f>
        <v>187200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-2494.87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</row>
    <row r="7" spans="1:2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</row>
    <row r="8" spans="1:26">
      <c r="A8" s="8">
        <f>B8/F2</f>
        <v>-4.469485783108948E-3</v>
      </c>
      <c r="B8" s="7">
        <f>SUM(D8:MI8)</f>
        <v>-836.68773859799512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" si="9">Z6/Z7</f>
        <v>-283.00316455696202</v>
      </c>
    </row>
    <row r="12" spans="1:26">
      <c r="C12" s="17" t="s">
        <v>27</v>
      </c>
      <c r="D12" s="17" t="s">
        <v>28</v>
      </c>
    </row>
    <row r="13" spans="1:26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Z14"/>
  <sheetViews>
    <sheetView workbookViewId="0">
      <selection activeCell="C21" sqref="C21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6">
      <c r="C2" s="1" t="s">
        <v>20</v>
      </c>
      <c r="D2" s="1" t="s">
        <v>7</v>
      </c>
      <c r="E2">
        <v>16.73</v>
      </c>
      <c r="F2">
        <f>E2*10000</f>
        <v>167300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12507.080000000002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</row>
    <row r="7" spans="1:2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</row>
    <row r="8" spans="1:26">
      <c r="A8" s="8">
        <f>B8/F2</f>
        <v>1.6141438616124614E-2</v>
      </c>
      <c r="B8" s="7">
        <f>SUM(D8:MI8)</f>
        <v>2700.4626804776481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" si="9">Z6/Z7</f>
        <v>299.97899159663871</v>
      </c>
    </row>
    <row r="12" spans="1:26">
      <c r="C12" s="17" t="s">
        <v>27</v>
      </c>
      <c r="D12" s="17" t="s">
        <v>28</v>
      </c>
    </row>
    <row r="13" spans="1:26">
      <c r="C13" s="10">
        <v>400</v>
      </c>
      <c r="D13" s="10">
        <v>8.4030000000000005</v>
      </c>
    </row>
    <row r="14" spans="1:26">
      <c r="A14" s="1" t="s">
        <v>30</v>
      </c>
      <c r="B14" s="23">
        <v>42991</v>
      </c>
      <c r="C14">
        <v>2000</v>
      </c>
      <c r="D14">
        <v>4.75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3"/>
  <sheetViews>
    <sheetView topLeftCell="K1" workbookViewId="0">
      <selection activeCell="Z6" sqref="Z6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6">
      <c r="C2" s="1" t="s">
        <v>21</v>
      </c>
      <c r="D2" s="1" t="s">
        <v>7</v>
      </c>
      <c r="E2">
        <v>5.4</v>
      </c>
      <c r="F2">
        <f>E2*10000</f>
        <v>54000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-1500.4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</row>
    <row r="7" spans="1:2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</row>
    <row r="8" spans="1:26">
      <c r="A8" s="8">
        <f>B8/F2</f>
        <v>-4.5597434152996165E-3</v>
      </c>
      <c r="B8" s="7">
        <f>SUM(D8:MI8)</f>
        <v>-246.2261444261793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" si="9">Z6/Z7</f>
        <v>-87.957377049180323</v>
      </c>
    </row>
    <row r="12" spans="1:26">
      <c r="C12" s="17" t="s">
        <v>27</v>
      </c>
      <c r="D12" s="17" t="s">
        <v>28</v>
      </c>
    </row>
    <row r="13" spans="1:26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topLeftCell="B1"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3">
      <c r="C2" s="1" t="s">
        <v>34</v>
      </c>
      <c r="D2" s="1" t="s">
        <v>7</v>
      </c>
      <c r="E2">
        <v>11.74</v>
      </c>
      <c r="F2">
        <f>E2*10000</f>
        <v>117400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</row>
    <row r="6" spans="1:13">
      <c r="B6" s="15">
        <f>SUM(D6:MI6)</f>
        <v>-21.449999999999875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</row>
    <row r="7" spans="1:1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</row>
    <row r="8" spans="1:13">
      <c r="A8" s="8">
        <f>B8/F2</f>
        <v>-6.9614682159215875E-5</v>
      </c>
      <c r="B8" s="7">
        <f>SUM(D8:MI8)</f>
        <v>-8.1727636854919439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" si="3">M6/M7</f>
        <v>23.615248226950357</v>
      </c>
    </row>
    <row r="12" spans="1:13">
      <c r="C12" s="17" t="s">
        <v>27</v>
      </c>
      <c r="D12" s="17" t="s">
        <v>28</v>
      </c>
    </row>
    <row r="13" spans="1:13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L13"/>
  <sheetViews>
    <sheetView workbookViewId="0">
      <selection activeCell="L7" sqref="L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2">
      <c r="C2" s="1" t="s">
        <v>54</v>
      </c>
      <c r="D2" s="1" t="s">
        <v>7</v>
      </c>
      <c r="E2">
        <v>12.56</v>
      </c>
      <c r="F2">
        <f>E2*10000</f>
        <v>125600</v>
      </c>
    </row>
    <row r="3" spans="1:12">
      <c r="C3" s="1" t="s">
        <v>1</v>
      </c>
    </row>
    <row r="4" spans="1:12">
      <c r="C4" s="1"/>
    </row>
    <row r="5" spans="1:1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</row>
    <row r="6" spans="1:12">
      <c r="B6" s="15">
        <f>SUM(D6:MI6)</f>
        <v>-33063.880000000005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</row>
    <row r="7" spans="1:1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</row>
    <row r="8" spans="1:12">
      <c r="A8" s="8">
        <f>B8/F2</f>
        <v>-5.5422251741641553E-4</v>
      </c>
      <c r="B8" s="7">
        <f>SUM(D8:MI8)</f>
        <v>-69.610348187501785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" si="2">L6/L7</f>
        <v>26.822936214967722</v>
      </c>
    </row>
    <row r="12" spans="1:12">
      <c r="C12" s="17" t="s">
        <v>27</v>
      </c>
      <c r="D12" s="17" t="s">
        <v>28</v>
      </c>
    </row>
    <row r="13" spans="1:12">
      <c r="C13" s="10">
        <v>0</v>
      </c>
      <c r="D13" s="1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Z13"/>
  <sheetViews>
    <sheetView topLeftCell="J1" workbookViewId="0">
      <selection activeCell="Z7" sqref="Z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26">
      <c r="C2" s="1" t="s">
        <v>11</v>
      </c>
      <c r="D2" s="1" t="s">
        <v>7</v>
      </c>
      <c r="E2">
        <v>4.05</v>
      </c>
      <c r="F2">
        <f>E2*10000</f>
        <v>40500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15887.7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  <c r="R6" s="5">
        <v>-385.21</v>
      </c>
      <c r="S6" s="5">
        <v>-127.51</v>
      </c>
      <c r="T6" s="5">
        <v>947.72</v>
      </c>
      <c r="U6" s="5">
        <v>3993.52</v>
      </c>
      <c r="V6" s="5">
        <v>1838.97</v>
      </c>
      <c r="W6" s="5">
        <v>2180.6999999999998</v>
      </c>
      <c r="X6" s="5">
        <v>-471.36</v>
      </c>
      <c r="Y6" s="5">
        <v>-2683.81</v>
      </c>
      <c r="Z6" s="5">
        <v>2819.44</v>
      </c>
    </row>
    <row r="7" spans="1:26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  <c r="R7" s="3">
        <v>18.16</v>
      </c>
      <c r="S7" s="3">
        <v>18.23</v>
      </c>
      <c r="T7" s="3">
        <v>18.59</v>
      </c>
      <c r="U7" s="3">
        <v>19.55</v>
      </c>
      <c r="V7" s="3">
        <v>19.98</v>
      </c>
      <c r="W7" s="3">
        <v>21.13</v>
      </c>
      <c r="X7" s="3">
        <v>21.32</v>
      </c>
      <c r="Y7" s="3">
        <v>21.18</v>
      </c>
      <c r="Z7" s="3">
        <v>21.3</v>
      </c>
    </row>
    <row r="8" spans="1:26">
      <c r="A8" s="8">
        <f>B8/F2</f>
        <v>2.052358089686691E-2</v>
      </c>
      <c r="B8" s="7">
        <f>SUM(D8:MI8)</f>
        <v>831.20502632310991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" si="9">Z6/Z7</f>
        <v>132.36807511737089</v>
      </c>
    </row>
    <row r="12" spans="1:26">
      <c r="C12" s="17" t="s">
        <v>27</v>
      </c>
      <c r="D12" s="17" t="s">
        <v>28</v>
      </c>
    </row>
    <row r="13" spans="1:26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Z13"/>
  <sheetViews>
    <sheetView workbookViewId="0">
      <selection activeCell="Z7" sqref="Z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6">
      <c r="C2" s="1" t="s">
        <v>18</v>
      </c>
      <c r="D2" s="1" t="s">
        <v>7</v>
      </c>
      <c r="E2">
        <v>295.52</v>
      </c>
      <c r="F2">
        <f>E2*10000</f>
        <v>2955200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-43591.32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</row>
    <row r="7" spans="1:2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</row>
    <row r="8" spans="1:26">
      <c r="A8" s="8">
        <f>B8/F2</f>
        <v>-1.7931043611557201E-3</v>
      </c>
      <c r="B8" s="7">
        <f>SUM(D8:MI8)</f>
        <v>-5298.9820080873842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" si="9">Z6/Z7</f>
        <v>204.38055222088835</v>
      </c>
    </row>
    <row r="12" spans="1:26">
      <c r="C12" s="17" t="s">
        <v>27</v>
      </c>
      <c r="D12" s="17" t="s">
        <v>28</v>
      </c>
      <c r="E12" s="1" t="s">
        <v>31</v>
      </c>
    </row>
    <row r="13" spans="1:26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Z16"/>
  <sheetViews>
    <sheetView workbookViewId="0">
      <selection activeCell="Z7" sqref="Z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-21438.520000000004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</row>
    <row r="7" spans="1:2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</row>
    <row r="8" spans="1:26">
      <c r="A8" s="8">
        <f>B8/F2</f>
        <v>-6.7295339115569005E-3</v>
      </c>
      <c r="B8" s="7">
        <f>SUM(D8:MI8)</f>
        <v>-5337.8662986469326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" si="9">Z6/Z7</f>
        <v>298.80637254901961</v>
      </c>
    </row>
    <row r="14" spans="1:26">
      <c r="C14" s="1" t="s">
        <v>27</v>
      </c>
      <c r="D14" s="1" t="s">
        <v>28</v>
      </c>
      <c r="E14" s="1" t="s">
        <v>31</v>
      </c>
    </row>
    <row r="15" spans="1:26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26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Z13"/>
  <sheetViews>
    <sheetView workbookViewId="0">
      <selection activeCell="Z7" sqref="Z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6">
      <c r="C2" s="1" t="s">
        <v>8</v>
      </c>
      <c r="D2" s="1" t="s">
        <v>7</v>
      </c>
      <c r="E2">
        <v>220.39</v>
      </c>
      <c r="F2">
        <f>E2*10000</f>
        <v>2203900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-7114.0800000000036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</row>
    <row r="7" spans="1:2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</row>
    <row r="8" spans="1:26">
      <c r="A8" s="8">
        <f>B8/F2</f>
        <v>-1.2752276225661164E-3</v>
      </c>
      <c r="B8" s="7">
        <f>SUM(D8:MI8)</f>
        <v>-2810.4741573734641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" si="9">Z6/Z7</f>
        <v>4073.6241379310345</v>
      </c>
    </row>
    <row r="9" spans="1:26">
      <c r="T9" s="22" t="s">
        <v>50</v>
      </c>
    </row>
    <row r="12" spans="1:26">
      <c r="C12" s="1" t="s">
        <v>27</v>
      </c>
      <c r="D12" s="1" t="s">
        <v>28</v>
      </c>
      <c r="E12" s="1" t="s">
        <v>48</v>
      </c>
    </row>
    <row r="13" spans="1:26">
      <c r="A13" s="1" t="s">
        <v>29</v>
      </c>
      <c r="B13" s="11">
        <v>42982</v>
      </c>
      <c r="C13">
        <v>2800</v>
      </c>
      <c r="D13">
        <v>3.8860000000000001</v>
      </c>
      <c r="E13">
        <v>2.9</v>
      </c>
      <c r="F13" s="20">
        <v>-2761.2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Z15"/>
  <sheetViews>
    <sheetView workbookViewId="0">
      <selection activeCell="Z7" sqref="Z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6">
      <c r="C2" s="1" t="s">
        <v>9</v>
      </c>
      <c r="D2" s="1" t="s">
        <v>7</v>
      </c>
      <c r="E2">
        <v>9.6</v>
      </c>
      <c r="F2">
        <f>E2*10000</f>
        <v>96000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1736.4000000000015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</row>
    <row r="7" spans="1:2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</row>
    <row r="8" spans="1:26">
      <c r="A8" s="8">
        <f>B8/F2</f>
        <v>1.950232627401608E-3</v>
      </c>
      <c r="B8" s="7">
        <f>SUM(D8:MI8)</f>
        <v>187.22233223055437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" si="9">Z6/Z7</f>
        <v>186.4904831625183</v>
      </c>
    </row>
    <row r="12" spans="1:26">
      <c r="C12" s="1" t="s">
        <v>27</v>
      </c>
      <c r="D12" s="1" t="s">
        <v>28</v>
      </c>
      <c r="E12" s="1" t="s">
        <v>31</v>
      </c>
    </row>
    <row r="13" spans="1:26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26">
      <c r="C14" s="12"/>
      <c r="D14" s="13"/>
      <c r="E14" s="13"/>
    </row>
    <row r="15" spans="1:2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Z17"/>
  <sheetViews>
    <sheetView topLeftCell="F1" workbookViewId="0">
      <selection activeCell="Z7" sqref="Z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6">
      <c r="C2" s="1" t="s">
        <v>12</v>
      </c>
      <c r="D2" s="1" t="s">
        <v>7</v>
      </c>
      <c r="E2">
        <v>9.36</v>
      </c>
      <c r="F2">
        <f>E2*10000</f>
        <v>93600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-2511.58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</row>
    <row r="7" spans="1:2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</row>
    <row r="8" spans="1:26">
      <c r="A8" s="8">
        <f>B8/F2</f>
        <v>-2.7226422811588149E-3</v>
      </c>
      <c r="B8" s="7">
        <f>SUM(D8:MI8)</f>
        <v>-254.83931751646509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" si="9">Z6/Z7</f>
        <v>77.602129719264283</v>
      </c>
    </row>
    <row r="16" spans="1:26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2:Z14"/>
  <sheetViews>
    <sheetView tabSelected="1" topLeftCell="J1" workbookViewId="0">
      <selection activeCell="Z7" sqref="Z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6">
      <c r="C2" s="1" t="s">
        <v>14</v>
      </c>
      <c r="D2" s="1" t="s">
        <v>7</v>
      </c>
      <c r="E2">
        <v>19.88</v>
      </c>
      <c r="F2">
        <f>E2*10000</f>
        <v>198800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5462.41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</row>
    <row r="7" spans="1:2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</row>
    <row r="8" spans="1:26">
      <c r="A8" s="8">
        <f>B8/F2</f>
        <v>5.24545246772161E-3</v>
      </c>
      <c r="B8" s="7">
        <f>SUM(D8:MI8)</f>
        <v>1042.7959505830561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" si="9">Z6/Z7</f>
        <v>43.811490125673245</v>
      </c>
    </row>
    <row r="9" spans="1:26">
      <c r="R9" s="1" t="s">
        <v>42</v>
      </c>
      <c r="S9" s="1" t="s">
        <v>45</v>
      </c>
      <c r="U9" s="1" t="s">
        <v>51</v>
      </c>
      <c r="V9" s="1" t="s">
        <v>51</v>
      </c>
      <c r="W9" s="1" t="s">
        <v>53</v>
      </c>
    </row>
    <row r="12" spans="1:26">
      <c r="C12" s="17" t="s">
        <v>27</v>
      </c>
      <c r="D12" s="17" t="s">
        <v>28</v>
      </c>
      <c r="E12" s="1" t="s">
        <v>36</v>
      </c>
    </row>
    <row r="13" spans="1:26">
      <c r="A13" s="1" t="s">
        <v>29</v>
      </c>
      <c r="B13" s="11">
        <v>42976</v>
      </c>
      <c r="C13" s="10">
        <v>1000</v>
      </c>
      <c r="D13" s="10">
        <v>6.2249999999999996</v>
      </c>
      <c r="E13">
        <v>4.42</v>
      </c>
      <c r="F13" s="18" t="s">
        <v>37</v>
      </c>
      <c r="G13" t="s">
        <v>33</v>
      </c>
      <c r="I13" s="19" t="s">
        <v>40</v>
      </c>
    </row>
    <row r="14" spans="1:26">
      <c r="A14" s="1" t="s">
        <v>30</v>
      </c>
      <c r="B14" s="11">
        <v>42986</v>
      </c>
      <c r="C14">
        <v>1000</v>
      </c>
      <c r="D14">
        <v>5.5149999999999997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Z15"/>
  <sheetViews>
    <sheetView workbookViewId="0">
      <selection activeCell="Z7" sqref="Z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6">
      <c r="C2" s="1" t="s">
        <v>15</v>
      </c>
      <c r="D2" s="1" t="s">
        <v>7</v>
      </c>
      <c r="E2">
        <v>3.89</v>
      </c>
      <c r="F2">
        <f>E2*10000</f>
        <v>38900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3248.85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</row>
    <row r="7" spans="1:2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</row>
    <row r="8" spans="1:26">
      <c r="A8" s="8">
        <f>B8/F2</f>
        <v>9.4511582725027524E-3</v>
      </c>
      <c r="B8" s="7">
        <f>SUM(D8:MI8)</f>
        <v>367.65005680035705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" si="9">Z6/Z7</f>
        <v>-35.017241379310342</v>
      </c>
    </row>
    <row r="14" spans="1:26">
      <c r="C14" s="1" t="s">
        <v>27</v>
      </c>
      <c r="D14" s="17" t="s">
        <v>28</v>
      </c>
      <c r="E14" s="1" t="s">
        <v>31</v>
      </c>
    </row>
    <row r="15" spans="1:26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达华智能</vt:lpstr>
      <vt:lpstr>远大控股</vt:lpstr>
      <vt:lpstr>民生银行</vt:lpstr>
      <vt:lpstr>中远海发</vt:lpstr>
      <vt:lpstr>包钢股份</vt:lpstr>
      <vt:lpstr>景兴纸业</vt:lpstr>
      <vt:lpstr>浙江医药</vt:lpstr>
      <vt:lpstr>st智慧</vt:lpstr>
      <vt:lpstr>天宝食品</vt:lpstr>
      <vt:lpstr>宝钢股份</vt:lpstr>
      <vt:lpstr>中国石化</vt:lpstr>
      <vt:lpstr>中国中冶</vt:lpstr>
      <vt:lpstr>远望谷</vt:lpstr>
      <vt:lpstr>巨轮智能</vt:lpstr>
      <vt:lpstr>沪电股份</vt:lpstr>
      <vt:lpstr>大金重工</vt:lpstr>
      <vt:lpstr>普邦股份</vt:lpstr>
      <vt:lpstr>万方发展</vt:lpstr>
      <vt:lpstr>贵州茅台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2017-09-13T02:15:00Z</dcterms:modified>
</cp:coreProperties>
</file>