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H8" i="20" l="1"/>
  <c r="HH9" i="20"/>
  <c r="IA8" i="16"/>
  <c r="IA9" i="16"/>
  <c r="IA8" i="14"/>
  <c r="IA9" i="14"/>
  <c r="FJ8" i="8"/>
  <c r="FJ9" i="8"/>
  <c r="IA8" i="11"/>
  <c r="IA9" i="11"/>
  <c r="HZ8" i="9"/>
  <c r="HZ9" i="9"/>
  <c r="IA8" i="2"/>
  <c r="IA9" i="2"/>
  <c r="HC8" i="10"/>
  <c r="HC9" i="10"/>
  <c r="IA8" i="4"/>
  <c r="IA9" i="4"/>
  <c r="HR8" i="3"/>
  <c r="HR9" i="3"/>
  <c r="IA8" i="6"/>
  <c r="IA9" i="6"/>
  <c r="IA8" i="7"/>
  <c r="IA9" i="7"/>
  <c r="IA8" i="15"/>
  <c r="IA9" i="15"/>
  <c r="IA8" i="13"/>
  <c r="IA9" i="13"/>
  <c r="HD8" i="18"/>
  <c r="HD9" i="18"/>
  <c r="IA8" i="12"/>
  <c r="IA9" i="12"/>
  <c r="IA8" i="5"/>
  <c r="IA9" i="5"/>
  <c r="DQ8" i="23"/>
  <c r="DQ9" i="23"/>
  <c r="DQ8" i="22"/>
  <c r="DQ9" i="22"/>
  <c r="HM8" i="19"/>
  <c r="HM9" i="19"/>
  <c r="GQ8" i="21"/>
  <c r="GQ9" i="21"/>
  <c r="HG8" i="20"/>
  <c r="HG9" i="20"/>
  <c r="HZ8" i="16"/>
  <c r="HZ9" i="16"/>
  <c r="HZ8" i="14"/>
  <c r="HZ9" i="14"/>
  <c r="FI8" i="8"/>
  <c r="FI9" i="8"/>
  <c r="HZ8" i="11"/>
  <c r="HZ9" i="11"/>
  <c r="HY8" i="9"/>
  <c r="HY9" i="9"/>
  <c r="HZ8" i="2"/>
  <c r="HZ9" i="2"/>
  <c r="HB8" i="10"/>
  <c r="HB9" i="10"/>
  <c r="HZ8" i="4"/>
  <c r="HZ9" i="4"/>
  <c r="HQ8" i="3"/>
  <c r="HQ9" i="3"/>
  <c r="HZ8" i="6"/>
  <c r="HZ9" i="6"/>
  <c r="HZ8" i="7"/>
  <c r="HZ9" i="7"/>
  <c r="HZ8" i="15"/>
  <c r="HZ9" i="15"/>
  <c r="HZ8" i="13"/>
  <c r="HZ9" i="13"/>
  <c r="HC8" i="18"/>
  <c r="HC9" i="18"/>
  <c r="HZ8" i="12"/>
  <c r="HZ9" i="12"/>
  <c r="HZ8" i="5"/>
  <c r="HZ9" i="5"/>
  <c r="DP8" i="23"/>
  <c r="DP9" i="23"/>
  <c r="DP8" i="22"/>
  <c r="DP9" i="22"/>
  <c r="HL8" i="19"/>
  <c r="HL9" i="19"/>
  <c r="GP8" i="21"/>
  <c r="GP9" i="21"/>
  <c r="HF8" i="20"/>
  <c r="HF9" i="20"/>
  <c r="HY8" i="16"/>
  <c r="HY9" i="16"/>
  <c r="HY8" i="14"/>
  <c r="HY9" i="14"/>
  <c r="FH8" i="8"/>
  <c r="FH9" i="8"/>
  <c r="HY8" i="11"/>
  <c r="HY9" i="11"/>
  <c r="HX8" i="9"/>
  <c r="HX9" i="9"/>
  <c r="HY8" i="2"/>
  <c r="HY9" i="2"/>
  <c r="HA8" i="10"/>
  <c r="HA9" i="10"/>
  <c r="HY8" i="4"/>
  <c r="HY9" i="4"/>
  <c r="HP8" i="3"/>
  <c r="HP9" i="3"/>
  <c r="HY8" i="6"/>
  <c r="HY9" i="6"/>
  <c r="HY8" i="7"/>
  <c r="HY9" i="7"/>
  <c r="HY8" i="15"/>
  <c r="HY9" i="15"/>
  <c r="HY8" i="13"/>
  <c r="HY9" i="13"/>
  <c r="HB8" i="18"/>
  <c r="HB9" i="18"/>
  <c r="HY8" i="12"/>
  <c r="HY9" i="12"/>
  <c r="HY8" i="5"/>
  <c r="HY9" i="5"/>
  <c r="DO8" i="23"/>
  <c r="DO9" i="23"/>
  <c r="DO8" i="22"/>
  <c r="DO9" i="22"/>
  <c r="HK8" i="19"/>
  <c r="HK9" i="19"/>
  <c r="GO8" i="21"/>
  <c r="GO9" i="21"/>
  <c r="HE8" i="20"/>
  <c r="HE9" i="20"/>
  <c r="HX8" i="16"/>
  <c r="HX9" i="16"/>
  <c r="HX8" i="14"/>
  <c r="HX9" i="14"/>
  <c r="FG8" i="8"/>
  <c r="FG9" i="8"/>
  <c r="HX8" i="11"/>
  <c r="HX9" i="11"/>
  <c r="HW8" i="9"/>
  <c r="HW9" i="9"/>
  <c r="HX8" i="2"/>
  <c r="HX9" i="2"/>
  <c r="GZ8" i="10"/>
  <c r="GZ9" i="10"/>
  <c r="HX8" i="4"/>
  <c r="HX9" i="4"/>
  <c r="HO8" i="3"/>
  <c r="HO9" i="3"/>
  <c r="HX8" i="6"/>
  <c r="HX9" i="6"/>
  <c r="HX8" i="7"/>
  <c r="HX9" i="7"/>
  <c r="HX8" i="15"/>
  <c r="HX9" i="15"/>
  <c r="HX8" i="13"/>
  <c r="HX9" i="13"/>
  <c r="HA8" i="18"/>
  <c r="HA9" i="18"/>
  <c r="HX8" i="12"/>
  <c r="HX9" i="12"/>
  <c r="HX8" i="5"/>
  <c r="HX9" i="5"/>
  <c r="DN8" i="23"/>
  <c r="DN9" i="23"/>
  <c r="DN8" i="22"/>
  <c r="DN9" i="22"/>
  <c r="HJ8" i="19"/>
  <c r="HJ9" i="19"/>
  <c r="GN8" i="21"/>
  <c r="GN9" i="21"/>
  <c r="HD8" i="20"/>
  <c r="HD9" i="20"/>
  <c r="HW8" i="16"/>
  <c r="HW9" i="16"/>
  <c r="HW8" i="14"/>
  <c r="HW9" i="14"/>
  <c r="FF8" i="8"/>
  <c r="FF9" i="8"/>
  <c r="HW8" i="11"/>
  <c r="HW9" i="11"/>
  <c r="HV8" i="9"/>
  <c r="HV9" i="9"/>
  <c r="HW8" i="2"/>
  <c r="HW9" i="2"/>
  <c r="GY8" i="10"/>
  <c r="GY9" i="10"/>
  <c r="HW8" i="4"/>
  <c r="HW9" i="4"/>
  <c r="HN8" i="3"/>
  <c r="HN9" i="3"/>
  <c r="HW8" i="6"/>
  <c r="HW9" i="6"/>
  <c r="HW8" i="7"/>
  <c r="HW9" i="7"/>
  <c r="HW8" i="15"/>
  <c r="HW9" i="15"/>
  <c r="HW8" i="13"/>
  <c r="HW9" i="13"/>
  <c r="GZ8" i="18"/>
  <c r="GZ9" i="18"/>
  <c r="HW8" i="12"/>
  <c r="HW9" i="12"/>
  <c r="HW8" i="5"/>
  <c r="HW9" i="5"/>
  <c r="DM8" i="23"/>
  <c r="DM9" i="23"/>
  <c r="DM8" i="22"/>
  <c r="DM9" i="22"/>
  <c r="HI8" i="19"/>
  <c r="HI9" i="19"/>
  <c r="GM8" i="21"/>
  <c r="GM9" i="21"/>
  <c r="HC8" i="20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<sst xmlns="http://schemas.openxmlformats.org/spreadsheetml/2006/main" count="343" uniqueCount="94">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</sst>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477048"/>
        <c:axId val="-2112475000"/>
      </c:lineChart>
      <c:catAx>
        <c:axId val="-211247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475000"/>
        <c:crosses val="autoZero"/>
        <c:auto val="1"/>
        <c:lblAlgn val="ctr"/>
        <c:lblOffset val="100"/>
        <c:tickLblSkip val="2"/>
        <c:noMultiLvlLbl val="0"/>
      </c:catAx>
      <c:valAx>
        <c:axId val="-211247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47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456232"/>
        <c:axId val="-2111493080"/>
      </c:lineChart>
      <c:catAx>
        <c:axId val="-211045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93080"/>
        <c:crosses val="autoZero"/>
        <c:auto val="1"/>
        <c:lblAlgn val="ctr"/>
        <c:lblOffset val="100"/>
        <c:noMultiLvlLbl val="0"/>
      </c:catAx>
      <c:valAx>
        <c:axId val="-2111493080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45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50888"/>
        <c:axId val="-2113847880"/>
      </c:lineChart>
      <c:catAx>
        <c:axId val="-211385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47880"/>
        <c:crosses val="autoZero"/>
        <c:auto val="1"/>
        <c:lblAlgn val="ctr"/>
        <c:lblOffset val="100"/>
        <c:noMultiLvlLbl val="0"/>
      </c:catAx>
      <c:valAx>
        <c:axId val="-2113847880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85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17736"/>
        <c:axId val="-2113814728"/>
      </c:lineChart>
      <c:catAx>
        <c:axId val="-211381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814728"/>
        <c:crosses val="autoZero"/>
        <c:auto val="1"/>
        <c:lblAlgn val="ctr"/>
        <c:lblOffset val="100"/>
        <c:noMultiLvlLbl val="0"/>
      </c:catAx>
      <c:valAx>
        <c:axId val="-2113814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81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63000"/>
        <c:axId val="-2112259944"/>
      </c:lineChart>
      <c:catAx>
        <c:axId val="-211226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59944"/>
        <c:crosses val="autoZero"/>
        <c:auto val="1"/>
        <c:lblAlgn val="ctr"/>
        <c:lblOffset val="100"/>
        <c:noMultiLvlLbl val="0"/>
      </c:catAx>
      <c:valAx>
        <c:axId val="-211225994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26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233784"/>
        <c:axId val="-2112230776"/>
      </c:lineChart>
      <c:catAx>
        <c:axId val="-2112233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230776"/>
        <c:crosses val="autoZero"/>
        <c:auto val="1"/>
        <c:lblAlgn val="ctr"/>
        <c:lblOffset val="100"/>
        <c:noMultiLvlLbl val="0"/>
      </c:catAx>
      <c:valAx>
        <c:axId val="-211223077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233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普邦股份!$D$9:$JD$9</c:f>
              <c:numCache>
                <c:formatCode>[Red]0.00;[Green]\-0.00</c:formatCode>
                <c:ptCount val="261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10088"/>
        <c:axId val="-2111507032"/>
      </c:lineChart>
      <c:catAx>
        <c:axId val="-211151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07032"/>
        <c:crosses val="autoZero"/>
        <c:auto val="1"/>
        <c:lblAlgn val="ctr"/>
        <c:lblOffset val="100"/>
        <c:noMultiLvlLbl val="0"/>
      </c:catAx>
      <c:valAx>
        <c:axId val="-21115070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510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普邦股份!$D$7:$JD$7</c:f>
              <c:numCache>
                <c:formatCode>#,##0.00;[Red]#,##0.00</c:formatCode>
                <c:ptCount val="261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572568"/>
        <c:axId val="-2111573912"/>
      </c:lineChart>
      <c:catAx>
        <c:axId val="-211157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73912"/>
        <c:crosses val="autoZero"/>
        <c:auto val="1"/>
        <c:lblAlgn val="ctr"/>
        <c:lblOffset val="100"/>
        <c:noMultiLvlLbl val="0"/>
      </c:catAx>
      <c:valAx>
        <c:axId val="-211157391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572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02232"/>
        <c:axId val="-2111600824"/>
      </c:lineChart>
      <c:catAx>
        <c:axId val="-2111602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00824"/>
        <c:crosses val="autoZero"/>
        <c:auto val="1"/>
        <c:lblAlgn val="ctr"/>
        <c:lblOffset val="100"/>
        <c:noMultiLvlLbl val="0"/>
      </c:catAx>
      <c:valAx>
        <c:axId val="-211160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602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51704"/>
        <c:axId val="-2109901176"/>
      </c:lineChart>
      <c:catAx>
        <c:axId val="-211355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01176"/>
        <c:crosses val="autoZero"/>
        <c:auto val="1"/>
        <c:lblAlgn val="ctr"/>
        <c:lblOffset val="100"/>
        <c:noMultiLvlLbl val="0"/>
      </c:catAx>
      <c:valAx>
        <c:axId val="-2109901176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55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80648"/>
        <c:axId val="-2109877640"/>
      </c:lineChart>
      <c:catAx>
        <c:axId val="-2109880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77640"/>
        <c:crosses val="autoZero"/>
        <c:auto val="1"/>
        <c:lblAlgn val="ctr"/>
        <c:lblOffset val="100"/>
        <c:noMultiLvlLbl val="0"/>
      </c:catAx>
      <c:valAx>
        <c:axId val="-2109877640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880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918440"/>
        <c:axId val="-2138924088"/>
      </c:lineChart>
      <c:catAx>
        <c:axId val="-213891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924088"/>
        <c:crosses val="autoZero"/>
        <c:auto val="1"/>
        <c:lblAlgn val="ctr"/>
        <c:lblOffset val="100"/>
        <c:tickLblSkip val="2"/>
        <c:noMultiLvlLbl val="0"/>
      </c:catAx>
      <c:valAx>
        <c:axId val="-21389240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91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53880"/>
        <c:axId val="-2112150824"/>
      </c:lineChart>
      <c:catAx>
        <c:axId val="-211215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150824"/>
        <c:crosses val="autoZero"/>
        <c:auto val="1"/>
        <c:lblAlgn val="ctr"/>
        <c:lblOffset val="100"/>
        <c:noMultiLvlLbl val="0"/>
      </c:catAx>
      <c:valAx>
        <c:axId val="-211215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15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106712"/>
        <c:axId val="-2112103704"/>
      </c:lineChart>
      <c:catAx>
        <c:axId val="-211210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103704"/>
        <c:crosses val="autoZero"/>
        <c:auto val="1"/>
        <c:lblAlgn val="ctr"/>
        <c:lblOffset val="100"/>
        <c:noMultiLvlLbl val="0"/>
      </c:catAx>
      <c:valAx>
        <c:axId val="-2112103704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106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816856"/>
        <c:axId val="-2109813800"/>
      </c:lineChart>
      <c:catAx>
        <c:axId val="-2109816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813800"/>
        <c:crosses val="autoZero"/>
        <c:auto val="1"/>
        <c:lblAlgn val="ctr"/>
        <c:lblOffset val="100"/>
        <c:noMultiLvlLbl val="0"/>
      </c:catAx>
      <c:valAx>
        <c:axId val="-2109813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8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54840"/>
        <c:axId val="-2109751832"/>
      </c:lineChart>
      <c:catAx>
        <c:axId val="-210975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51832"/>
        <c:crosses val="autoZero"/>
        <c:auto val="1"/>
        <c:lblAlgn val="ctr"/>
        <c:lblOffset val="100"/>
        <c:noMultiLvlLbl val="0"/>
      </c:catAx>
      <c:valAx>
        <c:axId val="-210975183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75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690584"/>
        <c:axId val="-2115684808"/>
      </c:lineChart>
      <c:catAx>
        <c:axId val="-2115690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684808"/>
        <c:crosses val="autoZero"/>
        <c:auto val="1"/>
        <c:lblAlgn val="ctr"/>
        <c:lblOffset val="100"/>
        <c:noMultiLvlLbl val="0"/>
      </c:catAx>
      <c:valAx>
        <c:axId val="-21156848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690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89336"/>
        <c:axId val="-2138885928"/>
      </c:lineChart>
      <c:catAx>
        <c:axId val="-213888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885928"/>
        <c:crosses val="autoZero"/>
        <c:auto val="1"/>
        <c:lblAlgn val="ctr"/>
        <c:lblOffset val="100"/>
        <c:noMultiLvlLbl val="0"/>
      </c:catAx>
      <c:valAx>
        <c:axId val="-21388859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3888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95480"/>
        <c:axId val="-2111992408"/>
      </c:lineChart>
      <c:catAx>
        <c:axId val="-211199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92408"/>
        <c:crosses val="autoZero"/>
        <c:auto val="1"/>
        <c:lblAlgn val="ctr"/>
        <c:lblOffset val="100"/>
        <c:noMultiLvlLbl val="0"/>
      </c:catAx>
      <c:valAx>
        <c:axId val="-211199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9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34440"/>
        <c:axId val="-2111931432"/>
      </c:lineChart>
      <c:catAx>
        <c:axId val="-211193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31432"/>
        <c:crosses val="autoZero"/>
        <c:auto val="1"/>
        <c:lblAlgn val="ctr"/>
        <c:lblOffset val="100"/>
        <c:noMultiLvlLbl val="0"/>
      </c:catAx>
      <c:valAx>
        <c:axId val="-21119314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93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915192"/>
        <c:axId val="-2111912120"/>
      </c:lineChart>
      <c:catAx>
        <c:axId val="-211191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912120"/>
        <c:crosses val="autoZero"/>
        <c:auto val="1"/>
        <c:lblAlgn val="ctr"/>
        <c:lblOffset val="100"/>
        <c:noMultiLvlLbl val="0"/>
      </c:catAx>
      <c:valAx>
        <c:axId val="-211191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91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45752"/>
        <c:axId val="-2110648824"/>
      </c:lineChart>
      <c:catAx>
        <c:axId val="-211064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48824"/>
        <c:crosses val="autoZero"/>
        <c:auto val="1"/>
        <c:lblAlgn val="ctr"/>
        <c:lblOffset val="100"/>
        <c:noMultiLvlLbl val="0"/>
      </c:catAx>
      <c:valAx>
        <c:axId val="-2110648824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4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635304"/>
        <c:axId val="-2111632264"/>
      </c:lineChart>
      <c:catAx>
        <c:axId val="-211163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632264"/>
        <c:crosses val="autoZero"/>
        <c:auto val="1"/>
        <c:lblAlgn val="ctr"/>
        <c:lblOffset val="100"/>
        <c:noMultiLvlLbl val="0"/>
      </c:catAx>
      <c:valAx>
        <c:axId val="-2111632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163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01704"/>
        <c:axId val="-2115398008"/>
      </c:lineChart>
      <c:catAx>
        <c:axId val="-211540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98008"/>
        <c:crosses val="autoZero"/>
        <c:auto val="1"/>
        <c:lblAlgn val="ctr"/>
        <c:lblOffset val="100"/>
        <c:noMultiLvlLbl val="0"/>
      </c:catAx>
      <c:valAx>
        <c:axId val="-211539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40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69848"/>
        <c:axId val="-2110672888"/>
      </c:lineChart>
      <c:catAx>
        <c:axId val="-211066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72888"/>
        <c:crosses val="autoZero"/>
        <c:auto val="1"/>
        <c:lblAlgn val="ctr"/>
        <c:lblOffset val="100"/>
        <c:noMultiLvlLbl val="0"/>
      </c:catAx>
      <c:valAx>
        <c:axId val="-2110672888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66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699000"/>
        <c:axId val="-2112702072"/>
      </c:lineChart>
      <c:catAx>
        <c:axId val="-2112699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702072"/>
        <c:crosses val="autoZero"/>
        <c:auto val="1"/>
        <c:lblAlgn val="ctr"/>
        <c:lblOffset val="100"/>
        <c:noMultiLvlLbl val="0"/>
      </c:catAx>
      <c:valAx>
        <c:axId val="-21127020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6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698520"/>
        <c:axId val="-2110708568"/>
      </c:lineChart>
      <c:catAx>
        <c:axId val="-2110698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08568"/>
        <c:crosses val="autoZero"/>
        <c:auto val="1"/>
        <c:lblAlgn val="ctr"/>
        <c:lblOffset val="100"/>
        <c:noMultiLvlLbl val="0"/>
      </c:catAx>
      <c:valAx>
        <c:axId val="-2110708568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698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2264"/>
        <c:axId val="-2110735288"/>
      </c:lineChart>
      <c:catAx>
        <c:axId val="-2110732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735288"/>
        <c:crosses val="autoZero"/>
        <c:auto val="1"/>
        <c:lblAlgn val="ctr"/>
        <c:lblOffset val="100"/>
        <c:noMultiLvlLbl val="0"/>
      </c:catAx>
      <c:valAx>
        <c:axId val="-2110735288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732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309912"/>
        <c:axId val="-2115306856"/>
      </c:lineChart>
      <c:catAx>
        <c:axId val="-2115309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306856"/>
        <c:crosses val="autoZero"/>
        <c:auto val="1"/>
        <c:lblAlgn val="ctr"/>
        <c:lblOffset val="100"/>
        <c:noMultiLvlLbl val="0"/>
      </c:catAx>
      <c:valAx>
        <c:axId val="-2115306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530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09656"/>
        <c:axId val="-2112812728"/>
      </c:lineChart>
      <c:catAx>
        <c:axId val="-211280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12728"/>
        <c:crosses val="autoZero"/>
        <c:auto val="1"/>
        <c:lblAlgn val="ctr"/>
        <c:lblOffset val="100"/>
        <c:noMultiLvlLbl val="0"/>
      </c:catAx>
      <c:valAx>
        <c:axId val="-2112812728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2809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853880"/>
        <c:axId val="-2112856952"/>
      </c:lineChart>
      <c:catAx>
        <c:axId val="-211285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856952"/>
        <c:crosses val="autoZero"/>
        <c:auto val="1"/>
        <c:lblAlgn val="ctr"/>
        <c:lblOffset val="100"/>
        <c:noMultiLvlLbl val="0"/>
      </c:catAx>
      <c:valAx>
        <c:axId val="-211285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85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78328"/>
        <c:axId val="-2109475320"/>
      </c:lineChart>
      <c:catAx>
        <c:axId val="-2109478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75320"/>
        <c:crosses val="autoZero"/>
        <c:auto val="1"/>
        <c:lblAlgn val="ctr"/>
        <c:lblOffset val="100"/>
        <c:noMultiLvlLbl val="0"/>
      </c:catAx>
      <c:valAx>
        <c:axId val="-210947532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478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455240"/>
        <c:axId val="-2109452184"/>
      </c:lineChart>
      <c:catAx>
        <c:axId val="-210945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452184"/>
        <c:crosses val="autoZero"/>
        <c:auto val="1"/>
        <c:lblAlgn val="ctr"/>
        <c:lblOffset val="100"/>
        <c:noMultiLvlLbl val="0"/>
      </c:catAx>
      <c:valAx>
        <c:axId val="-2109452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45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826024"/>
        <c:axId val="-2110849528"/>
      </c:lineChart>
      <c:catAx>
        <c:axId val="-211082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849528"/>
        <c:crosses val="autoZero"/>
        <c:auto val="1"/>
        <c:lblAlgn val="ctr"/>
        <c:lblOffset val="100"/>
        <c:noMultiLvlLbl val="0"/>
      </c:catAx>
      <c:valAx>
        <c:axId val="-2110849528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82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92632"/>
        <c:axId val="-2109389624"/>
      </c:lineChart>
      <c:catAx>
        <c:axId val="-2109392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89624"/>
        <c:crosses val="autoZero"/>
        <c:auto val="1"/>
        <c:lblAlgn val="ctr"/>
        <c:lblOffset val="100"/>
        <c:noMultiLvlLbl val="0"/>
      </c:catAx>
      <c:valAx>
        <c:axId val="-210938962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392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73624"/>
        <c:axId val="-2109370568"/>
      </c:lineChart>
      <c:catAx>
        <c:axId val="-210937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70568"/>
        <c:crosses val="autoZero"/>
        <c:auto val="1"/>
        <c:lblAlgn val="ctr"/>
        <c:lblOffset val="100"/>
        <c:noMultiLvlLbl val="0"/>
      </c:catAx>
      <c:valAx>
        <c:axId val="-2109370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373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311496"/>
        <c:axId val="-2109308488"/>
      </c:lineChart>
      <c:catAx>
        <c:axId val="-2109311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308488"/>
        <c:crosses val="autoZero"/>
        <c:auto val="1"/>
        <c:lblAlgn val="ctr"/>
        <c:lblOffset val="100"/>
        <c:noMultiLvlLbl val="0"/>
      </c:catAx>
      <c:valAx>
        <c:axId val="-2109308488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311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413880"/>
        <c:axId val="-2108410824"/>
      </c:lineChart>
      <c:catAx>
        <c:axId val="-210841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410824"/>
        <c:crosses val="autoZero"/>
        <c:auto val="1"/>
        <c:lblAlgn val="ctr"/>
        <c:lblOffset val="100"/>
        <c:noMultiLvlLbl val="0"/>
      </c:catAx>
      <c:valAx>
        <c:axId val="-2108410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41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351752"/>
        <c:axId val="-2108348744"/>
      </c:lineChart>
      <c:catAx>
        <c:axId val="-2108351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348744"/>
        <c:crosses val="autoZero"/>
        <c:auto val="1"/>
        <c:lblAlgn val="ctr"/>
        <c:lblOffset val="100"/>
        <c:noMultiLvlLbl val="0"/>
      </c:catAx>
      <c:valAx>
        <c:axId val="-210834874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351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15880"/>
        <c:axId val="-2109212824"/>
      </c:lineChart>
      <c:catAx>
        <c:axId val="-2109215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212824"/>
        <c:crosses val="autoZero"/>
        <c:auto val="1"/>
        <c:lblAlgn val="ctr"/>
        <c:lblOffset val="100"/>
        <c:noMultiLvlLbl val="0"/>
      </c:catAx>
      <c:valAx>
        <c:axId val="-210921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215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53416"/>
        <c:axId val="-2109150408"/>
      </c:lineChart>
      <c:catAx>
        <c:axId val="-210915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50408"/>
        <c:crosses val="autoZero"/>
        <c:auto val="1"/>
        <c:lblAlgn val="ctr"/>
        <c:lblOffset val="100"/>
        <c:noMultiLvlLbl val="0"/>
      </c:catAx>
      <c:valAx>
        <c:axId val="-21091504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15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28088"/>
        <c:axId val="-2109125096"/>
      </c:lineChart>
      <c:catAx>
        <c:axId val="-2109128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25096"/>
        <c:crosses val="autoZero"/>
        <c:auto val="1"/>
        <c:lblAlgn val="ctr"/>
        <c:lblOffset val="100"/>
        <c:noMultiLvlLbl val="0"/>
      </c:catAx>
      <c:valAx>
        <c:axId val="-21091250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2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65672"/>
        <c:axId val="-2109062664"/>
      </c:lineChart>
      <c:catAx>
        <c:axId val="-210906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62664"/>
        <c:crosses val="autoZero"/>
        <c:auto val="1"/>
        <c:lblAlgn val="ctr"/>
        <c:lblOffset val="100"/>
        <c:noMultiLvlLbl val="0"/>
      </c:catAx>
      <c:valAx>
        <c:axId val="-210906266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06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42072"/>
        <c:axId val="-2109039128"/>
      </c:lineChart>
      <c:catAx>
        <c:axId val="-2109042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39128"/>
        <c:crosses val="autoZero"/>
        <c:auto val="1"/>
        <c:lblAlgn val="ctr"/>
        <c:lblOffset val="100"/>
        <c:noMultiLvlLbl val="0"/>
      </c:catAx>
      <c:valAx>
        <c:axId val="-210903912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042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876584"/>
        <c:axId val="-2109997336"/>
      </c:lineChart>
      <c:catAx>
        <c:axId val="-211387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97336"/>
        <c:crosses val="autoZero"/>
        <c:auto val="1"/>
        <c:lblAlgn val="ctr"/>
        <c:lblOffset val="100"/>
        <c:noMultiLvlLbl val="0"/>
      </c:catAx>
      <c:valAx>
        <c:axId val="-2109997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87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397064"/>
        <c:axId val="-2112394008"/>
      </c:lineChart>
      <c:catAx>
        <c:axId val="-2112397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394008"/>
        <c:crosses val="autoZero"/>
        <c:auto val="1"/>
        <c:lblAlgn val="ctr"/>
        <c:lblOffset val="100"/>
        <c:noMultiLvlLbl val="0"/>
      </c:catAx>
      <c:valAx>
        <c:axId val="-2112394008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2397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2371704"/>
        <c:axId val="-2112368648"/>
      </c:lineChart>
      <c:catAx>
        <c:axId val="-2112371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2368648"/>
        <c:crosses val="autoZero"/>
        <c:auto val="1"/>
        <c:lblAlgn val="ctr"/>
        <c:lblOffset val="100"/>
        <c:noMultiLvlLbl val="0"/>
      </c:catAx>
      <c:valAx>
        <c:axId val="-211236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2371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473608"/>
        <c:axId val="-2110211544"/>
      </c:lineChart>
      <c:catAx>
        <c:axId val="-211147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11544"/>
        <c:crosses val="autoZero"/>
        <c:auto val="1"/>
        <c:lblAlgn val="ctr"/>
        <c:lblOffset val="100"/>
        <c:noMultiLvlLbl val="0"/>
      </c:catAx>
      <c:valAx>
        <c:axId val="-21102115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147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80008"/>
        <c:axId val="-2110282008"/>
      </c:lineChart>
      <c:catAx>
        <c:axId val="-211028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82008"/>
        <c:crosses val="autoZero"/>
        <c:auto val="1"/>
        <c:lblAlgn val="ctr"/>
        <c:lblOffset val="100"/>
        <c:noMultiLvlLbl val="0"/>
      </c:catAx>
      <c:valAx>
        <c:axId val="-2110282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28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45"/>
  <sheetViews>
    <sheetView topLeftCell="GH1" workbookViewId="0">
      <selection activeCell="GQ7" sqref="GQ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9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9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9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9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</row>
    <row r="5" spans="1:199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</row>
    <row r="6" spans="1:199">
      <c r="A6" s="10"/>
      <c r="B6" s="34">
        <f>SUM(D6:MI6)</f>
        <v>-421999.63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</row>
    <row r="7" spans="1:199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</row>
    <row r="8" spans="1:199">
      <c r="A8" s="8">
        <f>B8/F2</f>
        <v>-1.3312738858917475E-2</v>
      </c>
      <c r="B8" s="7">
        <f>SUM(D8:MI8)</f>
        <v>-8397.6756722051432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</row>
    <row r="9" spans="1:199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</row>
    <row r="10" spans="1:199">
      <c r="A10" s="10"/>
      <c r="B10" s="10">
        <f>B6/B8</f>
        <v>50.251956192681497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9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9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9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9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9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9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9"/>
  <sheetViews>
    <sheetView topLeftCell="HP1" workbookViewId="0">
      <selection activeCell="IA7" sqref="I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5">
      <c r="C2" s="1" t="s">
        <v>20</v>
      </c>
      <c r="D2" s="1" t="s">
        <v>7</v>
      </c>
      <c r="E2">
        <v>16.73</v>
      </c>
      <c r="F2">
        <f>E2*10000</f>
        <v>167300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-10156.570000000012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</row>
    <row r="7" spans="1:2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</row>
    <row r="8" spans="1:235">
      <c r="A8" s="8">
        <f>B8/F2</f>
        <v>-1.5195354075914359E-2</v>
      </c>
      <c r="B8" s="7">
        <f>SUM(D8:MI8)</f>
        <v>-2542.1827369004723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" si="112">IA6/IA7</f>
        <v>-356.28251121076232</v>
      </c>
    </row>
    <row r="9" spans="1:2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</row>
    <row r="10" spans="1:235">
      <c r="B10" s="10">
        <f>B6/B8</f>
        <v>3.995216336172315</v>
      </c>
    </row>
    <row r="12" spans="1:235">
      <c r="C12" s="17" t="s">
        <v>26</v>
      </c>
      <c r="D12" s="17" t="s">
        <v>27</v>
      </c>
    </row>
    <row r="13" spans="1:235">
      <c r="C13" s="10">
        <v>400</v>
      </c>
      <c r="D13" s="10">
        <v>8.4030000000000005</v>
      </c>
    </row>
    <row r="14" spans="1:235">
      <c r="A14" s="1" t="s">
        <v>29</v>
      </c>
      <c r="B14" s="23">
        <v>42991</v>
      </c>
      <c r="C14">
        <v>2000</v>
      </c>
      <c r="D14">
        <v>4.75</v>
      </c>
    </row>
    <row r="15" spans="1:235">
      <c r="A15" s="1" t="s">
        <v>29</v>
      </c>
      <c r="B15" s="11">
        <v>42993</v>
      </c>
      <c r="C15">
        <v>2000</v>
      </c>
      <c r="D15">
        <v>4.71</v>
      </c>
    </row>
    <row r="16" spans="1:2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20"/>
  <sheetViews>
    <sheetView topLeftCell="HT1" workbookViewId="0">
      <selection activeCell="IA7" sqref="IA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-133838.74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</row>
    <row r="7" spans="1:23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</row>
    <row r="8" spans="1:235">
      <c r="A8" s="8">
        <f>B8/F2</f>
        <v>-9.3402317621947548E-2</v>
      </c>
      <c r="B8" s="7">
        <f>SUM(D8:MI8)</f>
        <v>-8845.1994787984331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</row>
    <row r="9" spans="1:23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</row>
    <row r="10" spans="1:235">
      <c r="B10">
        <f>B6/B8</f>
        <v>15.131229128388314</v>
      </c>
      <c r="HX10" t="s">
        <v>93</v>
      </c>
    </row>
    <row r="16" spans="1:23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4"/>
  <sheetViews>
    <sheetView topLeftCell="HO1" workbookViewId="0">
      <selection activeCell="IA7" sqref="IA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5">
      <c r="C2" s="1" t="s">
        <v>11</v>
      </c>
      <c r="D2" s="1" t="s">
        <v>7</v>
      </c>
      <c r="E2">
        <v>4.05</v>
      </c>
      <c r="F2">
        <f>E2*10000</f>
        <v>40500</v>
      </c>
    </row>
    <row r="3" spans="1:235">
      <c r="C3" s="1" t="s">
        <v>1</v>
      </c>
    </row>
    <row r="4" spans="1:23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 s="27" customFormat="1">
      <c r="B6" s="28">
        <f>SUM(D6:MI6)</f>
        <v>-30181.199999999975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</row>
    <row r="7" spans="1:23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</row>
    <row r="8" spans="1:235">
      <c r="A8" s="8">
        <f>B8/F2</f>
        <v>-6.961404255016003E-2</v>
      </c>
      <c r="B8" s="7">
        <f>SUM(D8:MI8)</f>
        <v>-2819.3687232814809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" si="111">IA6/IA7</f>
        <v>60.57397260273973</v>
      </c>
    </row>
    <row r="9" spans="1:23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</row>
    <row r="10" spans="1:235">
      <c r="B10" s="10">
        <f>B6/B8</f>
        <v>10.704949569303546</v>
      </c>
      <c r="HE10" s="1" t="s">
        <v>41</v>
      </c>
    </row>
    <row r="12" spans="1:235">
      <c r="C12" s="17" t="s">
        <v>26</v>
      </c>
      <c r="D12" s="17" t="s">
        <v>27</v>
      </c>
    </row>
    <row r="13" spans="1:235">
      <c r="C13" s="10">
        <v>300</v>
      </c>
      <c r="D13" s="10">
        <v>27.286999999999999</v>
      </c>
    </row>
    <row r="14" spans="1:23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R14"/>
  <sheetViews>
    <sheetView topLeftCell="HD1" workbookViewId="0">
      <selection activeCell="HR7" sqref="HR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6">
      <c r="C2" s="1" t="s">
        <v>8</v>
      </c>
      <c r="D2" s="1" t="s">
        <v>7</v>
      </c>
      <c r="E2">
        <v>220.39</v>
      </c>
      <c r="F2">
        <f>E2*10000</f>
        <v>2203900</v>
      </c>
    </row>
    <row r="3" spans="1:226">
      <c r="C3" s="1" t="s">
        <v>1</v>
      </c>
    </row>
    <row r="4" spans="1:22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</row>
    <row r="5" spans="1:22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</row>
    <row r="6" spans="1:226">
      <c r="B6" s="15">
        <f>SUM(D6:MI6)</f>
        <v>-252952.84999999986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</row>
    <row r="7" spans="1:22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</row>
    <row r="8" spans="1:226">
      <c r="A8" s="8">
        <f>B8/F2</f>
        <v>-5.5864926109146819E-2</v>
      </c>
      <c r="B8" s="7">
        <f>SUM(D8:MI8)</f>
        <v>-123120.71065194867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</row>
    <row r="9" spans="1:22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</row>
    <row r="10" spans="1:226">
      <c r="T10" s="22" t="s">
        <v>49</v>
      </c>
      <c r="FE10" t="s">
        <v>82</v>
      </c>
      <c r="HJ10" t="s">
        <v>91</v>
      </c>
    </row>
    <row r="13" spans="1:226">
      <c r="C13" s="1" t="s">
        <v>26</v>
      </c>
      <c r="D13" s="1" t="s">
        <v>27</v>
      </c>
      <c r="E13" s="1" t="s">
        <v>47</v>
      </c>
    </row>
    <row r="14" spans="1:22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5"/>
  <sheetViews>
    <sheetView topLeftCell="HN1" workbookViewId="0">
      <selection activeCell="IA7" sqref="I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5">
      <c r="C2" s="1" t="s">
        <v>9</v>
      </c>
      <c r="D2" s="1" t="s">
        <v>7</v>
      </c>
      <c r="E2">
        <v>9.6</v>
      </c>
      <c r="F2">
        <f>E2*10000</f>
        <v>96000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-95068.569999999992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</row>
    <row r="7" spans="1:23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</row>
    <row r="8" spans="1:235">
      <c r="A8" s="8">
        <f>B8/F2</f>
        <v>-0.17852788623948412</v>
      </c>
      <c r="B8" s="7">
        <f>SUM(D8:MI8)</f>
        <v>-17138.677078990477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</row>
    <row r="9" spans="1:23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</row>
    <row r="12" spans="1:235">
      <c r="C12" s="1" t="s">
        <v>26</v>
      </c>
      <c r="D12" s="1" t="s">
        <v>27</v>
      </c>
      <c r="E12" s="1" t="s">
        <v>30</v>
      </c>
    </row>
    <row r="13" spans="1:23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5">
      <c r="C14" s="12"/>
      <c r="D14" s="13"/>
      <c r="E14" s="13"/>
    </row>
    <row r="15" spans="1:23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5"/>
  <sheetViews>
    <sheetView topLeftCell="GP1" workbookViewId="0">
      <selection activeCell="HC7" sqref="H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1">
      <c r="C2" s="1" t="s">
        <v>15</v>
      </c>
      <c r="D2" s="1" t="s">
        <v>7</v>
      </c>
      <c r="E2">
        <v>3.89</v>
      </c>
      <c r="F2">
        <f>E2*10000</f>
        <v>38900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</row>
    <row r="5" spans="1:2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</row>
    <row r="6" spans="1:211">
      <c r="B6" s="15">
        <f>SUM(D6:MI6)</f>
        <v>-3681.4099999999989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</row>
    <row r="7" spans="1:21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</row>
    <row r="8" spans="1:211">
      <c r="A8" s="8">
        <f>B8/F2</f>
        <v>-2.2209590316170206E-2</v>
      </c>
      <c r="B8" s="7">
        <f>SUM(D8:MI8)</f>
        <v>-863.95306329902098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</row>
    <row r="9" spans="1:21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</row>
    <row r="10" spans="1:211">
      <c r="CD10" s="1" t="s">
        <v>76</v>
      </c>
      <c r="FB10" t="s">
        <v>82</v>
      </c>
      <c r="FP10" s="1" t="s">
        <v>84</v>
      </c>
    </row>
    <row r="14" spans="1:211">
      <c r="C14" s="1" t="s">
        <v>26</v>
      </c>
      <c r="D14" s="17" t="s">
        <v>27</v>
      </c>
      <c r="E14" s="1" t="s">
        <v>30</v>
      </c>
    </row>
    <row r="15" spans="1:21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8"/>
  <sheetViews>
    <sheetView topLeftCell="HN1" workbookViewId="0">
      <selection activeCell="IA7" sqref="I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-77918.740000000063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</row>
    <row r="7" spans="1:23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</row>
    <row r="8" spans="1:235">
      <c r="A8" s="8">
        <f>B8/F2</f>
        <v>-2.8513283165591697E-2</v>
      </c>
      <c r="B8" s="7">
        <f>SUM(D8:MI8)</f>
        <v>-22616.736206947331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</row>
    <row r="9" spans="1:23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</row>
    <row r="14" spans="1:235">
      <c r="C14" s="1" t="s">
        <v>26</v>
      </c>
      <c r="D14" s="1" t="s">
        <v>27</v>
      </c>
      <c r="E14" s="1" t="s">
        <v>30</v>
      </c>
    </row>
    <row r="15" spans="1:23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Z15"/>
  <sheetViews>
    <sheetView topLeftCell="HK1" workbookViewId="0">
      <selection activeCell="HZ7" sqref="HZ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34">
      <c r="C2" s="1" t="s">
        <v>14</v>
      </c>
      <c r="D2" s="1" t="s">
        <v>7</v>
      </c>
      <c r="E2">
        <v>19.88</v>
      </c>
      <c r="F2">
        <f>E2*10000</f>
        <v>198800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</row>
    <row r="6" spans="1:234">
      <c r="B6" s="15">
        <f>SUM(D6:MI6)</f>
        <v>-48943.899999999994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</row>
    <row r="7" spans="1:23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</row>
    <row r="8" spans="1:234">
      <c r="A8" s="8">
        <f>B8/F2</f>
        <v>-5.5971430345138413E-2</v>
      </c>
      <c r="B8" s="7">
        <f>SUM(D8:MI8)</f>
        <v>-11127.120352613516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</row>
    <row r="9" spans="1:234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</row>
    <row r="10" spans="1:234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34">
      <c r="C13" s="17" t="s">
        <v>26</v>
      </c>
      <c r="D13" s="17" t="s">
        <v>27</v>
      </c>
      <c r="E13" s="1" t="s">
        <v>35</v>
      </c>
    </row>
    <row r="14" spans="1:234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34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4"/>
  <sheetViews>
    <sheetView topLeftCell="HO1" workbookViewId="0">
      <selection activeCell="IA7" sqref="IA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5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-84056.940000000017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</row>
    <row r="7" spans="1:23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</row>
    <row r="8" spans="1:235">
      <c r="A8" s="8">
        <f>B8/F2</f>
        <v>-1.3144397687256799E-2</v>
      </c>
      <c r="B8" s="7">
        <f>SUM(D8:MI8)</f>
        <v>-23466.693191059563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</row>
    <row r="9" spans="1:23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</row>
    <row r="10" spans="1:235">
      <c r="B10">
        <f>B6/B8</f>
        <v>3.5819678262987806</v>
      </c>
      <c r="U10" s="1" t="s">
        <v>51</v>
      </c>
      <c r="V10" s="1" t="s">
        <v>41</v>
      </c>
      <c r="HV10" t="s">
        <v>92</v>
      </c>
    </row>
    <row r="12" spans="1:235">
      <c r="C12" s="1" t="s">
        <v>26</v>
      </c>
      <c r="D12" s="1" t="s">
        <v>27</v>
      </c>
    </row>
    <row r="13" spans="1:235">
      <c r="C13">
        <v>800</v>
      </c>
      <c r="D13">
        <v>9.1660000000000004</v>
      </c>
    </row>
    <row r="14" spans="1:23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J14"/>
  <sheetViews>
    <sheetView topLeftCell="EU1" workbookViewId="0">
      <selection activeCell="FJ7" sqref="FJ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6">
      <c r="C2" s="1" t="s">
        <v>13</v>
      </c>
      <c r="D2" s="1" t="s">
        <v>7</v>
      </c>
      <c r="E2">
        <v>6.98</v>
      </c>
      <c r="F2">
        <f>E2*10000</f>
        <v>69800</v>
      </c>
    </row>
    <row r="3" spans="1:166">
      <c r="C3" s="1" t="s">
        <v>1</v>
      </c>
    </row>
    <row r="4" spans="1:16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</row>
    <row r="5" spans="1:16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</row>
    <row r="6" spans="1:166">
      <c r="B6" s="15">
        <f>SUM(D6:MI6)</f>
        <v>-165969.46999999994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</row>
    <row r="7" spans="1:166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</row>
    <row r="8" spans="1:166">
      <c r="A8" s="8">
        <f>B8/F2</f>
        <v>-0.24417047437406322</v>
      </c>
      <c r="B8" s="7">
        <f>SUM(D8:MI8)</f>
        <v>-17043.099111309613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</row>
    <row r="9" spans="1:166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</row>
    <row r="10" spans="1:166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6">
      <c r="C12" s="1" t="s">
        <v>26</v>
      </c>
      <c r="D12" s="1" t="s">
        <v>27</v>
      </c>
    </row>
    <row r="13" spans="1:166">
      <c r="C13">
        <v>400</v>
      </c>
      <c r="D13">
        <v>27.524999999999999</v>
      </c>
      <c r="G13" s="1" t="s">
        <v>31</v>
      </c>
    </row>
    <row r="14" spans="1:166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3"/>
  <sheetViews>
    <sheetView topLeftCell="GX1" workbookViewId="0">
      <selection activeCell="HM7" sqref="HM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21">
      <c r="C2" s="1" t="s">
        <v>53</v>
      </c>
      <c r="D2" s="1" t="s">
        <v>7</v>
      </c>
      <c r="E2">
        <v>12.56</v>
      </c>
      <c r="F2">
        <f>E2*10000</f>
        <v>125600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</row>
    <row r="6" spans="1:221">
      <c r="B6" s="15">
        <f>SUM(D6:MI6)</f>
        <v>502441.84000000008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</row>
    <row r="7" spans="1:2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</row>
    <row r="8" spans="1:221">
      <c r="A8" s="8">
        <f>B8/F2</f>
        <v>6.7171339634847088E-3</v>
      </c>
      <c r="B8" s="7">
        <f>SUM(D8:MI8)</f>
        <v>843.6720258136794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</row>
    <row r="9" spans="1:2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</row>
    <row r="10" spans="1:221">
      <c r="B10">
        <f>B6/B8</f>
        <v>595.54166148322872</v>
      </c>
      <c r="GM10" t="s">
        <v>89</v>
      </c>
    </row>
    <row r="12" spans="1:221">
      <c r="C12" s="17" t="s">
        <v>26</v>
      </c>
      <c r="D12" s="17" t="s">
        <v>27</v>
      </c>
    </row>
    <row r="13" spans="1:2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4"/>
  <sheetViews>
    <sheetView topLeftCell="HN1" workbookViewId="0">
      <selection activeCell="IA7" sqref="IA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5">
      <c r="C2" s="1" t="s">
        <v>19</v>
      </c>
      <c r="D2" s="1" t="s">
        <v>7</v>
      </c>
      <c r="E2">
        <v>19.34</v>
      </c>
      <c r="F2">
        <f>E2*10000</f>
        <v>193400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-31698.529999999988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</row>
    <row r="7" spans="1:23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</row>
    <row r="8" spans="1:235">
      <c r="A8" s="8">
        <f>B8/F2</f>
        <v>-6.0432607601962188E-2</v>
      </c>
      <c r="B8" s="7">
        <f>SUM(D8:MI8)</f>
        <v>-11687.666310219487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</row>
    <row r="9" spans="1:23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</row>
    <row r="10" spans="1:235">
      <c r="DY10" s="1" t="s">
        <v>41</v>
      </c>
    </row>
    <row r="12" spans="1:235">
      <c r="C12" s="17" t="s">
        <v>26</v>
      </c>
      <c r="D12" s="17" t="s">
        <v>27</v>
      </c>
    </row>
    <row r="13" spans="1:235">
      <c r="C13" s="10">
        <v>600</v>
      </c>
      <c r="D13" s="10">
        <v>7.2480000000000002</v>
      </c>
    </row>
    <row r="14" spans="1:23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4"/>
  <sheetViews>
    <sheetView topLeftCell="HN1" workbookViewId="0">
      <selection activeCell="IA7" sqref="IA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5">
      <c r="C2" s="1" t="s">
        <v>21</v>
      </c>
      <c r="D2" s="1" t="s">
        <v>7</v>
      </c>
      <c r="E2">
        <v>5.4</v>
      </c>
      <c r="F2">
        <f>E2*10000</f>
        <v>54000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-6858.5800000000017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</row>
    <row r="7" spans="1:23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</row>
    <row r="8" spans="1:235">
      <c r="A8" s="8">
        <f>B8/F2</f>
        <v>-2.3870042208344426E-2</v>
      </c>
      <c r="B8" s="7">
        <f>SUM(D8:MI8)</f>
        <v>-1288.982279250599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</row>
    <row r="9" spans="1:23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</row>
    <row r="12" spans="1:235">
      <c r="C12" s="17" t="s">
        <v>26</v>
      </c>
      <c r="D12" s="17" t="s">
        <v>27</v>
      </c>
    </row>
    <row r="13" spans="1:235">
      <c r="C13" s="10">
        <v>300</v>
      </c>
      <c r="D13" s="10">
        <v>8.4870000000000001</v>
      </c>
    </row>
    <row r="14" spans="1:23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3"/>
  <sheetViews>
    <sheetView tabSelected="1" topLeftCell="GT1" workbookViewId="0">
      <selection activeCell="HH7" sqref="HH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6">
      <c r="C2" s="1" t="s">
        <v>58</v>
      </c>
      <c r="D2" s="1" t="s">
        <v>7</v>
      </c>
      <c r="E2">
        <v>7.83</v>
      </c>
      <c r="F2">
        <f>E2*10000</f>
        <v>78300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</row>
    <row r="6" spans="1:216">
      <c r="B6" s="15">
        <f>SUM(D6:MI6)</f>
        <v>-17125.789999999997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</row>
    <row r="7" spans="1:21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</row>
    <row r="8" spans="1:216">
      <c r="A8" s="8">
        <f>B8/F2</f>
        <v>-1.7125482171235596E-2</v>
      </c>
      <c r="B8" s="7">
        <f>SUM(D8:MI8)</f>
        <v>-1340.9252540077471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</row>
    <row r="9" spans="1:21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</row>
    <row r="10" spans="1:216">
      <c r="GF10" t="s">
        <v>88</v>
      </c>
    </row>
    <row r="11" spans="1:216">
      <c r="GF11" t="s">
        <v>87</v>
      </c>
    </row>
    <row r="12" spans="1:216">
      <c r="C12" s="17" t="s">
        <v>26</v>
      </c>
      <c r="D12" s="17" t="s">
        <v>27</v>
      </c>
    </row>
    <row r="13" spans="1:2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3"/>
  <sheetViews>
    <sheetView topLeftCell="DD1" workbookViewId="0">
      <selection activeCell="DQ7" sqref="D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1">
      <c r="C2" s="1" t="s">
        <v>80</v>
      </c>
      <c r="D2" s="1" t="s">
        <v>7</v>
      </c>
      <c r="E2">
        <v>6.54</v>
      </c>
      <c r="F2">
        <f>E2*10000</f>
        <v>65400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</row>
    <row r="6" spans="1:121">
      <c r="B6" s="15">
        <f>SUM(D6:MI6)</f>
        <v>-140466.43000000002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</row>
    <row r="7" spans="1:1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</row>
    <row r="8" spans="1:121">
      <c r="A8" s="8">
        <f>B8/F2</f>
        <v>-3.6594592608368712E-2</v>
      </c>
      <c r="B8" s="7">
        <f>SUM(D8:MI8)</f>
        <v>-2393.2863565873135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</row>
    <row r="9" spans="1:1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</row>
    <row r="12" spans="1:121">
      <c r="C12" s="17" t="s">
        <v>26</v>
      </c>
      <c r="D12" s="17" t="s">
        <v>27</v>
      </c>
    </row>
    <row r="13" spans="1:1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Q13"/>
  <sheetViews>
    <sheetView topLeftCell="DG1" workbookViewId="0">
      <selection activeCell="DQ7" sqref="DQ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1">
      <c r="C2" s="1" t="s">
        <v>81</v>
      </c>
      <c r="D2" s="1" t="s">
        <v>7</v>
      </c>
      <c r="E2">
        <v>10.41</v>
      </c>
      <c r="F2">
        <f>E2*10000</f>
        <v>104100</v>
      </c>
    </row>
    <row r="3" spans="1:121">
      <c r="C3" s="1" t="s">
        <v>1</v>
      </c>
    </row>
    <row r="4" spans="1:1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</row>
    <row r="5" spans="1:1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</row>
    <row r="6" spans="1:121">
      <c r="B6" s="15">
        <f>SUM(D6:MI6)</f>
        <v>-67262.359999999986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</row>
    <row r="7" spans="1:12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</row>
    <row r="8" spans="1:121">
      <c r="A8" s="8">
        <f>B8/F2</f>
        <v>-6.398939209990958E-3</v>
      </c>
      <c r="B8" s="7">
        <f>SUM(D8:MI8)</f>
        <v>-666.12957176005875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</row>
    <row r="9" spans="1:12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</row>
    <row r="12" spans="1:121">
      <c r="C12" s="17" t="s">
        <v>26</v>
      </c>
      <c r="D12" s="17" t="s">
        <v>27</v>
      </c>
    </row>
    <row r="13" spans="1:1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7"/>
  <sheetViews>
    <sheetView topLeftCell="HO1" workbookViewId="0">
      <selection activeCell="IA7" sqref="IA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17895.51000000002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</row>
    <row r="7" spans="1:2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</row>
    <row r="8" spans="1:235">
      <c r="A8" s="8">
        <f>B8/F2</f>
        <v>5.2304651575720983E-4</v>
      </c>
      <c r="B8" s="7">
        <f>SUM(D8:MI8)</f>
        <v>4998.1278952727462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</row>
    <row r="9" spans="1:2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</row>
    <row r="10" spans="1:235">
      <c r="B10" s="10">
        <f>B6/B8</f>
        <v>3.5804425927006953</v>
      </c>
      <c r="GS10" t="s">
        <v>85</v>
      </c>
    </row>
    <row r="12" spans="1:235">
      <c r="C12" s="17" t="s">
        <v>26</v>
      </c>
      <c r="D12" s="17" t="s">
        <v>27</v>
      </c>
    </row>
    <row r="13" spans="1:235">
      <c r="C13" s="10">
        <v>1000</v>
      </c>
      <c r="D13" s="10">
        <v>7.5910000000000002</v>
      </c>
    </row>
    <row r="14" spans="1:235">
      <c r="C14">
        <v>900</v>
      </c>
      <c r="D14">
        <v>5.9</v>
      </c>
    </row>
    <row r="15" spans="1:235">
      <c r="A15" s="1" t="s">
        <v>28</v>
      </c>
      <c r="B15" s="38">
        <v>11232</v>
      </c>
      <c r="C15">
        <v>1900</v>
      </c>
      <c r="D15">
        <v>6</v>
      </c>
    </row>
    <row r="16" spans="1:2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7"/>
  <sheetViews>
    <sheetView topLeftCell="HQ1" workbookViewId="0">
      <selection activeCell="IA7" sqref="IA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5">
      <c r="C2" s="1" t="s">
        <v>17</v>
      </c>
      <c r="D2" s="1" t="s">
        <v>7</v>
      </c>
      <c r="E2">
        <v>220.9</v>
      </c>
      <c r="F2">
        <f>E2*10000</f>
        <v>2209000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66843.629999999874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</row>
    <row r="7" spans="1:2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</row>
    <row r="8" spans="1:235">
      <c r="A8" s="8">
        <f>B8/F2</f>
        <v>2.978392381779397E-3</v>
      </c>
      <c r="B8" s="7">
        <f>SUM(D8:MI8)</f>
        <v>6579.2687713506884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</row>
    <row r="9" spans="1:2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</row>
    <row r="10" spans="1:235">
      <c r="B10" s="10">
        <f>B6/B8</f>
        <v>10.159735423953084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5">
      <c r="AB11" s="1" t="s">
        <v>61</v>
      </c>
    </row>
    <row r="13" spans="1:235">
      <c r="C13" s="17" t="s">
        <v>26</v>
      </c>
      <c r="D13" s="17" t="s">
        <v>27</v>
      </c>
      <c r="E13" s="1" t="s">
        <v>28</v>
      </c>
    </row>
    <row r="14" spans="1:2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D15"/>
  <sheetViews>
    <sheetView topLeftCell="GT1" workbookViewId="0">
      <selection activeCell="P49" sqref="P4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12">
      <c r="C2" s="1" t="s">
        <v>33</v>
      </c>
      <c r="D2" s="1" t="s">
        <v>7</v>
      </c>
      <c r="E2">
        <v>11.94</v>
      </c>
      <c r="F2">
        <f>E2*10000</f>
        <v>119400</v>
      </c>
    </row>
    <row r="3" spans="1:212">
      <c r="C3" s="1" t="s">
        <v>1</v>
      </c>
    </row>
    <row r="4" spans="1:21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</row>
    <row r="5" spans="1:21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</row>
    <row r="6" spans="1:212">
      <c r="B6" s="15">
        <f>SUM(D6:MI6)</f>
        <v>-46256.270000000004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</row>
    <row r="7" spans="1:21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</row>
    <row r="8" spans="1:212">
      <c r="A8" s="8">
        <f>B8/F2</f>
        <v>-9.9732708184267077E-2</v>
      </c>
      <c r="B8" s="7">
        <f>SUM(D8:MI8)</f>
        <v>-11908.085357201489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</row>
    <row r="9" spans="1:21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</row>
    <row r="10" spans="1:212">
      <c r="B10">
        <f>B6/B8</f>
        <v>3.8844422602350792</v>
      </c>
      <c r="DF10" t="s">
        <v>82</v>
      </c>
    </row>
    <row r="12" spans="1:212">
      <c r="C12" s="17" t="s">
        <v>26</v>
      </c>
      <c r="D12" s="17" t="s">
        <v>27</v>
      </c>
    </row>
    <row r="13" spans="1:212">
      <c r="C13" s="10">
        <v>800</v>
      </c>
      <c r="D13" s="10">
        <v>14.318</v>
      </c>
    </row>
    <row r="14" spans="1:21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1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A17"/>
  <sheetViews>
    <sheetView topLeftCell="HP1" workbookViewId="0">
      <selection activeCell="IA7" sqref="IA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5">
      <c r="C3" s="1" t="s">
        <v>1</v>
      </c>
    </row>
    <row r="4" spans="1:2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</row>
    <row r="5" spans="1:2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</row>
    <row r="6" spans="1:235">
      <c r="B6" s="15">
        <f>SUM(D6:MI6)</f>
        <v>-2775.3600000000774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</row>
    <row r="7" spans="1:2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</row>
    <row r="8" spans="1:235">
      <c r="A8" s="8">
        <f>B8/F2</f>
        <v>-8.5082286446437117E-4</v>
      </c>
      <c r="B8" s="7">
        <f>SUM(D8:MI8)</f>
        <v>-2514.3517290651098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</row>
    <row r="9" spans="1:2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</row>
    <row r="10" spans="1:235">
      <c r="B10">
        <f>B6/B8</f>
        <v>1.1038073822042456</v>
      </c>
      <c r="AJ10" t="s">
        <v>65</v>
      </c>
      <c r="HN10" t="s">
        <v>90</v>
      </c>
    </row>
    <row r="12" spans="1:235">
      <c r="C12" s="17" t="s">
        <v>26</v>
      </c>
      <c r="D12" s="17" t="s">
        <v>27</v>
      </c>
      <c r="E12" s="1" t="s">
        <v>30</v>
      </c>
    </row>
    <row r="13" spans="1:2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5">
      <c r="A14" s="1" t="s">
        <v>29</v>
      </c>
      <c r="B14" s="16">
        <v>43040</v>
      </c>
      <c r="C14">
        <v>1700</v>
      </c>
      <c r="D14">
        <v>8.23</v>
      </c>
    </row>
    <row r="15" spans="1:235">
      <c r="A15" s="1" t="s">
        <v>29</v>
      </c>
      <c r="B15" s="16">
        <v>43054</v>
      </c>
      <c r="C15">
        <v>2400</v>
      </c>
      <c r="D15">
        <v>8.34</v>
      </c>
    </row>
    <row r="16" spans="1:2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2018-07-24T13:25:04Z</dcterms:modified>
</cp:coreProperties>
</file>