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中远海发" sheetId="2" r:id="rId12"/>
    <sheet name="st智慧" sheetId="9" r:id="rId13"/>
    <sheet name="中国中冶" sheetId="11" r:id="rId14"/>
    <sheet name="远望谷" sheetId="8" r:id="rId15"/>
    <sheet name="巨轮智能" sheetId="14" r:id="rId16"/>
    <sheet name="大金重工" sheetId="16" r:id="rId17"/>
    <sheet name="贵州茅台" sheetId="19" r:id="rId18"/>
    <sheet name="圆通" sheetId="20" r:id="rId19"/>
    <sheet name="天宝食品" sheetId="1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8" i="20" l="1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<sst xmlns="http://schemas.openxmlformats.org/spreadsheetml/2006/main" count="307" uniqueCount="81">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</sst>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23912"/>
        <c:axId val="2091826920"/>
      </c:lineChart>
      <c:catAx>
        <c:axId val="209182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26920"/>
        <c:crosses val="autoZero"/>
        <c:auto val="1"/>
        <c:lblAlgn val="ctr"/>
        <c:lblOffset val="100"/>
        <c:noMultiLvlLbl val="0"/>
      </c:catAx>
      <c:valAx>
        <c:axId val="2091826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82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51208"/>
        <c:axId val="2092154120"/>
      </c:lineChart>
      <c:catAx>
        <c:axId val="209215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54120"/>
        <c:crosses val="autoZero"/>
        <c:auto val="1"/>
        <c:lblAlgn val="ctr"/>
        <c:lblOffset val="100"/>
        <c:noMultiLvlLbl val="0"/>
      </c:catAx>
      <c:valAx>
        <c:axId val="209215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15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99064"/>
        <c:axId val="2092201928"/>
      </c:lineChart>
      <c:catAx>
        <c:axId val="209219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01928"/>
        <c:crosses val="autoZero"/>
        <c:auto val="1"/>
        <c:lblAlgn val="ctr"/>
        <c:lblOffset val="100"/>
        <c:noMultiLvlLbl val="0"/>
      </c:catAx>
      <c:valAx>
        <c:axId val="209220192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19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223528"/>
        <c:axId val="2092226296"/>
      </c:barChart>
      <c:catAx>
        <c:axId val="209222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26296"/>
        <c:crosses val="autoZero"/>
        <c:auto val="1"/>
        <c:lblAlgn val="ctr"/>
        <c:lblOffset val="100"/>
        <c:noMultiLvlLbl val="0"/>
      </c:catAx>
      <c:valAx>
        <c:axId val="209222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22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66824"/>
        <c:axId val="2092269592"/>
      </c:lineChart>
      <c:catAx>
        <c:axId val="209226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69592"/>
        <c:crosses val="autoZero"/>
        <c:auto val="1"/>
        <c:lblAlgn val="ctr"/>
        <c:lblOffset val="100"/>
        <c:noMultiLvlLbl val="0"/>
      </c:catAx>
      <c:valAx>
        <c:axId val="209226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26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14680"/>
        <c:axId val="2092317400"/>
      </c:lineChart>
      <c:catAx>
        <c:axId val="209231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17400"/>
        <c:crosses val="autoZero"/>
        <c:auto val="1"/>
        <c:lblAlgn val="ctr"/>
        <c:lblOffset val="100"/>
        <c:noMultiLvlLbl val="0"/>
      </c:catAx>
      <c:valAx>
        <c:axId val="20923174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31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339144"/>
        <c:axId val="2092341784"/>
      </c:barChart>
      <c:catAx>
        <c:axId val="209233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41784"/>
        <c:crosses val="autoZero"/>
        <c:auto val="1"/>
        <c:lblAlgn val="ctr"/>
        <c:lblOffset val="100"/>
        <c:noMultiLvlLbl val="0"/>
      </c:catAx>
      <c:valAx>
        <c:axId val="209234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33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84904"/>
        <c:axId val="2092387544"/>
      </c:lineChart>
      <c:catAx>
        <c:axId val="209238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87544"/>
        <c:crosses val="autoZero"/>
        <c:auto val="1"/>
        <c:lblAlgn val="ctr"/>
        <c:lblOffset val="100"/>
        <c:noMultiLvlLbl val="0"/>
      </c:catAx>
      <c:valAx>
        <c:axId val="209238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38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32904"/>
        <c:axId val="2092435864"/>
      </c:lineChart>
      <c:catAx>
        <c:axId val="209243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435864"/>
        <c:crosses val="autoZero"/>
        <c:auto val="1"/>
        <c:lblAlgn val="ctr"/>
        <c:lblOffset val="100"/>
        <c:noMultiLvlLbl val="0"/>
      </c:catAx>
      <c:valAx>
        <c:axId val="20924358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43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457944"/>
        <c:axId val="2092460808"/>
      </c:barChart>
      <c:catAx>
        <c:axId val="209245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460808"/>
        <c:crosses val="autoZero"/>
        <c:auto val="1"/>
        <c:lblAlgn val="ctr"/>
        <c:lblOffset val="100"/>
        <c:noMultiLvlLbl val="0"/>
      </c:catAx>
      <c:valAx>
        <c:axId val="2092460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45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165144"/>
        <c:axId val="2064168088"/>
      </c:lineChart>
      <c:catAx>
        <c:axId val="206416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168088"/>
        <c:crosses val="autoZero"/>
        <c:auto val="1"/>
        <c:lblAlgn val="ctr"/>
        <c:lblOffset val="100"/>
        <c:noMultiLvlLbl val="0"/>
      </c:catAx>
      <c:valAx>
        <c:axId val="206416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16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25368"/>
        <c:axId val="2090528376"/>
      </c:lineChart>
      <c:catAx>
        <c:axId val="209052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28376"/>
        <c:crosses val="autoZero"/>
        <c:auto val="1"/>
        <c:lblAlgn val="ctr"/>
        <c:lblOffset val="100"/>
        <c:noMultiLvlLbl val="0"/>
      </c:catAx>
      <c:valAx>
        <c:axId val="20905283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52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213512"/>
        <c:axId val="2064216456"/>
      </c:lineChart>
      <c:catAx>
        <c:axId val="206421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216456"/>
        <c:crosses val="autoZero"/>
        <c:auto val="1"/>
        <c:lblAlgn val="ctr"/>
        <c:lblOffset val="100"/>
        <c:noMultiLvlLbl val="0"/>
      </c:catAx>
      <c:valAx>
        <c:axId val="20642164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21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237992"/>
        <c:axId val="2064240936"/>
      </c:barChart>
      <c:catAx>
        <c:axId val="206423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240936"/>
        <c:crosses val="autoZero"/>
        <c:auto val="1"/>
        <c:lblAlgn val="ctr"/>
        <c:lblOffset val="100"/>
        <c:noMultiLvlLbl val="0"/>
      </c:catAx>
      <c:valAx>
        <c:axId val="206424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23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79560"/>
        <c:axId val="2092482552"/>
      </c:lineChart>
      <c:catAx>
        <c:axId val="209247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482552"/>
        <c:crosses val="autoZero"/>
        <c:auto val="1"/>
        <c:lblAlgn val="ctr"/>
        <c:lblOffset val="100"/>
        <c:noMultiLvlLbl val="0"/>
      </c:catAx>
      <c:valAx>
        <c:axId val="209248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47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32488"/>
        <c:axId val="2092535416"/>
      </c:lineChart>
      <c:catAx>
        <c:axId val="209253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35416"/>
        <c:crosses val="autoZero"/>
        <c:auto val="1"/>
        <c:lblAlgn val="ctr"/>
        <c:lblOffset val="100"/>
        <c:noMultiLvlLbl val="0"/>
      </c:catAx>
      <c:valAx>
        <c:axId val="209253541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53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556824"/>
        <c:axId val="2092559768"/>
      </c:barChart>
      <c:catAx>
        <c:axId val="209255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59768"/>
        <c:crosses val="autoZero"/>
        <c:auto val="1"/>
        <c:lblAlgn val="ctr"/>
        <c:lblOffset val="100"/>
        <c:noMultiLvlLbl val="0"/>
      </c:catAx>
      <c:valAx>
        <c:axId val="209255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55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08344"/>
        <c:axId val="2092611288"/>
      </c:lineChart>
      <c:catAx>
        <c:axId val="209260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11288"/>
        <c:crosses val="autoZero"/>
        <c:auto val="1"/>
        <c:lblAlgn val="ctr"/>
        <c:lblOffset val="100"/>
        <c:noMultiLvlLbl val="0"/>
      </c:catAx>
      <c:valAx>
        <c:axId val="209261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60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56152"/>
        <c:axId val="2092659096"/>
      </c:lineChart>
      <c:catAx>
        <c:axId val="209265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59096"/>
        <c:crosses val="autoZero"/>
        <c:auto val="1"/>
        <c:lblAlgn val="ctr"/>
        <c:lblOffset val="100"/>
        <c:noMultiLvlLbl val="0"/>
      </c:catAx>
      <c:valAx>
        <c:axId val="209265909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65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680520"/>
        <c:axId val="2092683480"/>
      </c:barChart>
      <c:catAx>
        <c:axId val="209268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83480"/>
        <c:crosses val="autoZero"/>
        <c:auto val="1"/>
        <c:lblAlgn val="ctr"/>
        <c:lblOffset val="100"/>
        <c:noMultiLvlLbl val="0"/>
      </c:catAx>
      <c:valAx>
        <c:axId val="2092683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68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24376"/>
        <c:axId val="2092727336"/>
      </c:lineChart>
      <c:catAx>
        <c:axId val="209272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27336"/>
        <c:crosses val="autoZero"/>
        <c:auto val="1"/>
        <c:lblAlgn val="ctr"/>
        <c:lblOffset val="100"/>
        <c:noMultiLvlLbl val="0"/>
      </c:catAx>
      <c:valAx>
        <c:axId val="209272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72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70856"/>
        <c:axId val="2092773800"/>
      </c:lineChart>
      <c:catAx>
        <c:axId val="209277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73800"/>
        <c:crosses val="autoZero"/>
        <c:auto val="1"/>
        <c:lblAlgn val="ctr"/>
        <c:lblOffset val="100"/>
        <c:noMultiLvlLbl val="0"/>
      </c:catAx>
      <c:valAx>
        <c:axId val="209277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7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551000"/>
        <c:axId val="2090553944"/>
      </c:barChart>
      <c:catAx>
        <c:axId val="209055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53944"/>
        <c:crosses val="autoZero"/>
        <c:auto val="1"/>
        <c:lblAlgn val="ctr"/>
        <c:lblOffset val="100"/>
        <c:noMultiLvlLbl val="0"/>
      </c:catAx>
      <c:valAx>
        <c:axId val="209055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55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795896"/>
        <c:axId val="2092798824"/>
      </c:barChart>
      <c:catAx>
        <c:axId val="209279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98824"/>
        <c:crosses val="autoZero"/>
        <c:auto val="1"/>
        <c:lblAlgn val="ctr"/>
        <c:lblOffset val="100"/>
        <c:noMultiLvlLbl val="0"/>
      </c:catAx>
      <c:valAx>
        <c:axId val="209279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7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40888"/>
        <c:axId val="2092843816"/>
      </c:lineChart>
      <c:catAx>
        <c:axId val="209284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43816"/>
        <c:crosses val="autoZero"/>
        <c:auto val="1"/>
        <c:lblAlgn val="ctr"/>
        <c:lblOffset val="100"/>
        <c:noMultiLvlLbl val="0"/>
      </c:catAx>
      <c:valAx>
        <c:axId val="209284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84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88664"/>
        <c:axId val="2092891608"/>
      </c:lineChart>
      <c:catAx>
        <c:axId val="209288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91608"/>
        <c:crosses val="autoZero"/>
        <c:auto val="1"/>
        <c:lblAlgn val="ctr"/>
        <c:lblOffset val="100"/>
        <c:noMultiLvlLbl val="0"/>
      </c:catAx>
      <c:valAx>
        <c:axId val="209289160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88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913144"/>
        <c:axId val="2092916104"/>
      </c:barChart>
      <c:catAx>
        <c:axId val="209291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16104"/>
        <c:crosses val="autoZero"/>
        <c:auto val="1"/>
        <c:lblAlgn val="ctr"/>
        <c:lblOffset val="100"/>
        <c:noMultiLvlLbl val="0"/>
      </c:catAx>
      <c:valAx>
        <c:axId val="209291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1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73320"/>
        <c:axId val="2092063944"/>
      </c:lineChart>
      <c:catAx>
        <c:axId val="209207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63944"/>
        <c:crosses val="autoZero"/>
        <c:auto val="1"/>
        <c:lblAlgn val="ctr"/>
        <c:lblOffset val="100"/>
        <c:noMultiLvlLbl val="0"/>
      </c:catAx>
      <c:valAx>
        <c:axId val="209206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07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25464"/>
        <c:axId val="2092016248"/>
      </c:lineChart>
      <c:catAx>
        <c:axId val="209202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16248"/>
        <c:crosses val="autoZero"/>
        <c:auto val="1"/>
        <c:lblAlgn val="ctr"/>
        <c:lblOffset val="100"/>
        <c:noMultiLvlLbl val="0"/>
      </c:catAx>
      <c:valAx>
        <c:axId val="209201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02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000888"/>
        <c:axId val="2091991848"/>
      </c:barChart>
      <c:catAx>
        <c:axId val="209200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991848"/>
        <c:crosses val="autoZero"/>
        <c:auto val="1"/>
        <c:lblAlgn val="ctr"/>
        <c:lblOffset val="100"/>
        <c:noMultiLvlLbl val="0"/>
      </c:catAx>
      <c:valAx>
        <c:axId val="209199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00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55960"/>
        <c:axId val="2091946808"/>
      </c:lineChart>
      <c:catAx>
        <c:axId val="209195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946808"/>
        <c:crosses val="autoZero"/>
        <c:auto val="1"/>
        <c:lblAlgn val="ctr"/>
        <c:lblOffset val="100"/>
        <c:noMultiLvlLbl val="0"/>
      </c:catAx>
      <c:valAx>
        <c:axId val="209194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95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44728"/>
        <c:axId val="2090559640"/>
      </c:lineChart>
      <c:catAx>
        <c:axId val="209054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59640"/>
        <c:crosses val="autoZero"/>
        <c:auto val="1"/>
        <c:lblAlgn val="ctr"/>
        <c:lblOffset val="100"/>
        <c:noMultiLvlLbl val="0"/>
      </c:catAx>
      <c:valAx>
        <c:axId val="20905596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54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588968"/>
        <c:axId val="2090591928"/>
      </c:barChart>
      <c:catAx>
        <c:axId val="209058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91928"/>
        <c:crosses val="autoZero"/>
        <c:auto val="1"/>
        <c:lblAlgn val="ctr"/>
        <c:lblOffset val="100"/>
        <c:noMultiLvlLbl val="0"/>
      </c:catAx>
      <c:valAx>
        <c:axId val="209059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58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28280"/>
        <c:axId val="2091025320"/>
      </c:lineChart>
      <c:catAx>
        <c:axId val="209102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25320"/>
        <c:crosses val="autoZero"/>
        <c:auto val="1"/>
        <c:lblAlgn val="ctr"/>
        <c:lblOffset val="100"/>
        <c:tickLblSkip val="2"/>
        <c:noMultiLvlLbl val="0"/>
      </c:catAx>
      <c:valAx>
        <c:axId val="2091025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02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41080"/>
        <c:axId val="2090644024"/>
      </c:lineChart>
      <c:catAx>
        <c:axId val="209064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44024"/>
        <c:crosses val="autoZero"/>
        <c:auto val="1"/>
        <c:lblAlgn val="ctr"/>
        <c:lblOffset val="100"/>
        <c:noMultiLvlLbl val="0"/>
      </c:catAx>
      <c:valAx>
        <c:axId val="209064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6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89000"/>
        <c:axId val="2090691960"/>
      </c:lineChart>
      <c:catAx>
        <c:axId val="209068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91960"/>
        <c:crosses val="autoZero"/>
        <c:auto val="1"/>
        <c:lblAlgn val="ctr"/>
        <c:lblOffset val="100"/>
        <c:noMultiLvlLbl val="0"/>
      </c:catAx>
      <c:valAx>
        <c:axId val="20906919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68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13368"/>
        <c:axId val="2090716312"/>
      </c:barChart>
      <c:catAx>
        <c:axId val="209071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16312"/>
        <c:crosses val="autoZero"/>
        <c:auto val="1"/>
        <c:lblAlgn val="ctr"/>
        <c:lblOffset val="100"/>
        <c:noMultiLvlLbl val="0"/>
      </c:catAx>
      <c:valAx>
        <c:axId val="209071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71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58392"/>
        <c:axId val="2090761400"/>
      </c:lineChart>
      <c:catAx>
        <c:axId val="209075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61400"/>
        <c:crosses val="autoZero"/>
        <c:auto val="1"/>
        <c:lblAlgn val="ctr"/>
        <c:lblOffset val="100"/>
        <c:noMultiLvlLbl val="0"/>
      </c:catAx>
      <c:valAx>
        <c:axId val="2090761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75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06264"/>
        <c:axId val="2090809272"/>
      </c:lineChart>
      <c:catAx>
        <c:axId val="209080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09272"/>
        <c:crosses val="autoZero"/>
        <c:auto val="1"/>
        <c:lblAlgn val="ctr"/>
        <c:lblOffset val="100"/>
        <c:noMultiLvlLbl val="0"/>
      </c:catAx>
      <c:valAx>
        <c:axId val="209080927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0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830696"/>
        <c:axId val="2090833720"/>
      </c:barChart>
      <c:catAx>
        <c:axId val="209083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33720"/>
        <c:crosses val="autoZero"/>
        <c:auto val="1"/>
        <c:lblAlgn val="ctr"/>
        <c:lblOffset val="100"/>
        <c:noMultiLvlLbl val="0"/>
      </c:catAx>
      <c:valAx>
        <c:axId val="2090833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3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60840"/>
        <c:axId val="2089952024"/>
      </c:lineChart>
      <c:catAx>
        <c:axId val="208996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52024"/>
        <c:crosses val="autoZero"/>
        <c:auto val="1"/>
        <c:lblAlgn val="ctr"/>
        <c:lblOffset val="100"/>
        <c:noMultiLvlLbl val="0"/>
      </c:catAx>
      <c:valAx>
        <c:axId val="2089952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96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12680"/>
        <c:axId val="2089903816"/>
      </c:lineChart>
      <c:catAx>
        <c:axId val="208991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03816"/>
        <c:crosses val="autoZero"/>
        <c:auto val="1"/>
        <c:lblAlgn val="ctr"/>
        <c:lblOffset val="100"/>
        <c:noMultiLvlLbl val="0"/>
      </c:catAx>
      <c:valAx>
        <c:axId val="20899038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1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888056"/>
        <c:axId val="2089879400"/>
      </c:barChart>
      <c:catAx>
        <c:axId val="208988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79400"/>
        <c:crosses val="autoZero"/>
        <c:auto val="1"/>
        <c:lblAlgn val="ctr"/>
        <c:lblOffset val="100"/>
        <c:noMultiLvlLbl val="0"/>
      </c:catAx>
      <c:valAx>
        <c:axId val="2089879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8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43096"/>
        <c:axId val="2089834280"/>
      </c:lineChart>
      <c:catAx>
        <c:axId val="208984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34280"/>
        <c:crosses val="autoZero"/>
        <c:auto val="1"/>
        <c:lblAlgn val="ctr"/>
        <c:lblOffset val="100"/>
        <c:noMultiLvlLbl val="0"/>
      </c:catAx>
      <c:valAx>
        <c:axId val="208983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4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80424"/>
        <c:axId val="2090977464"/>
      </c:lineChart>
      <c:catAx>
        <c:axId val="209098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77464"/>
        <c:crosses val="autoZero"/>
        <c:auto val="1"/>
        <c:lblAlgn val="ctr"/>
        <c:lblOffset val="100"/>
        <c:tickLblSkip val="2"/>
        <c:noMultiLvlLbl val="0"/>
      </c:catAx>
      <c:valAx>
        <c:axId val="20909774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98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04152"/>
        <c:axId val="2094207160"/>
      </c:lineChart>
      <c:catAx>
        <c:axId val="209420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07160"/>
        <c:crosses val="autoZero"/>
        <c:auto val="1"/>
        <c:lblAlgn val="ctr"/>
        <c:lblOffset val="100"/>
        <c:noMultiLvlLbl val="0"/>
      </c:catAx>
      <c:valAx>
        <c:axId val="2094207160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20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228584"/>
        <c:axId val="2094231608"/>
      </c:barChart>
      <c:catAx>
        <c:axId val="209422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31608"/>
        <c:crosses val="autoZero"/>
        <c:auto val="1"/>
        <c:lblAlgn val="ctr"/>
        <c:lblOffset val="100"/>
        <c:noMultiLvlLbl val="0"/>
      </c:catAx>
      <c:valAx>
        <c:axId val="209423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422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71944"/>
        <c:axId val="2094274952"/>
      </c:lineChart>
      <c:catAx>
        <c:axId val="209427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74952"/>
        <c:crosses val="autoZero"/>
        <c:auto val="1"/>
        <c:lblAlgn val="ctr"/>
        <c:lblOffset val="100"/>
        <c:noMultiLvlLbl val="0"/>
      </c:catAx>
      <c:valAx>
        <c:axId val="209427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427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19816"/>
        <c:axId val="2094322824"/>
      </c:lineChart>
      <c:catAx>
        <c:axId val="209431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322824"/>
        <c:crosses val="autoZero"/>
        <c:auto val="1"/>
        <c:lblAlgn val="ctr"/>
        <c:lblOffset val="100"/>
        <c:noMultiLvlLbl val="0"/>
      </c:catAx>
      <c:valAx>
        <c:axId val="209432282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31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344248"/>
        <c:axId val="2094347272"/>
      </c:barChart>
      <c:catAx>
        <c:axId val="209434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347272"/>
        <c:crosses val="autoZero"/>
        <c:auto val="1"/>
        <c:lblAlgn val="ctr"/>
        <c:lblOffset val="100"/>
        <c:noMultiLvlLbl val="0"/>
      </c:catAx>
      <c:valAx>
        <c:axId val="209434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434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87112"/>
        <c:axId val="2094390120"/>
      </c:lineChart>
      <c:catAx>
        <c:axId val="209438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390120"/>
        <c:crosses val="autoZero"/>
        <c:auto val="1"/>
        <c:lblAlgn val="ctr"/>
        <c:lblOffset val="100"/>
        <c:noMultiLvlLbl val="0"/>
      </c:catAx>
      <c:valAx>
        <c:axId val="209439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438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34984"/>
        <c:axId val="2094437992"/>
      </c:lineChart>
      <c:catAx>
        <c:axId val="209443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437992"/>
        <c:crosses val="autoZero"/>
        <c:auto val="1"/>
        <c:lblAlgn val="ctr"/>
        <c:lblOffset val="100"/>
        <c:noMultiLvlLbl val="0"/>
      </c:catAx>
      <c:valAx>
        <c:axId val="209443799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43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459416"/>
        <c:axId val="2094462440"/>
      </c:barChart>
      <c:catAx>
        <c:axId val="209445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462440"/>
        <c:crosses val="autoZero"/>
        <c:auto val="1"/>
        <c:lblAlgn val="ctr"/>
        <c:lblOffset val="100"/>
        <c:noMultiLvlLbl val="0"/>
      </c:catAx>
      <c:valAx>
        <c:axId val="209446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445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294408"/>
        <c:axId val="2064297432"/>
      </c:lineChart>
      <c:catAx>
        <c:axId val="206429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297432"/>
        <c:crosses val="autoZero"/>
        <c:auto val="1"/>
        <c:lblAlgn val="ctr"/>
        <c:lblOffset val="100"/>
        <c:noMultiLvlLbl val="0"/>
      </c:catAx>
      <c:valAx>
        <c:axId val="206429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29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42328"/>
        <c:axId val="2064345336"/>
      </c:lineChart>
      <c:catAx>
        <c:axId val="206434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45336"/>
        <c:crosses val="autoZero"/>
        <c:auto val="1"/>
        <c:lblAlgn val="ctr"/>
        <c:lblOffset val="100"/>
        <c:noMultiLvlLbl val="0"/>
      </c:catAx>
      <c:valAx>
        <c:axId val="206434533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4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955928"/>
        <c:axId val="2090953000"/>
      </c:barChart>
      <c:catAx>
        <c:axId val="209095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53000"/>
        <c:crosses val="autoZero"/>
        <c:auto val="1"/>
        <c:lblAlgn val="ctr"/>
        <c:lblOffset val="100"/>
        <c:tickLblSkip val="2"/>
        <c:noMultiLvlLbl val="0"/>
      </c:catAx>
      <c:valAx>
        <c:axId val="209095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95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367320"/>
        <c:axId val="2064370344"/>
      </c:barChart>
      <c:catAx>
        <c:axId val="206436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0344"/>
        <c:crosses val="autoZero"/>
        <c:auto val="1"/>
        <c:lblAlgn val="ctr"/>
        <c:lblOffset val="100"/>
        <c:noMultiLvlLbl val="0"/>
      </c:catAx>
      <c:valAx>
        <c:axId val="206437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6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11736"/>
        <c:axId val="2090908776"/>
      </c:lineChart>
      <c:catAx>
        <c:axId val="209091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08776"/>
        <c:crosses val="autoZero"/>
        <c:auto val="1"/>
        <c:lblAlgn val="ctr"/>
        <c:lblOffset val="100"/>
        <c:noMultiLvlLbl val="0"/>
      </c:catAx>
      <c:valAx>
        <c:axId val="209090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91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63976"/>
        <c:axId val="2090861016"/>
      </c:lineChart>
      <c:catAx>
        <c:axId val="209086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61016"/>
        <c:crosses val="autoZero"/>
        <c:auto val="1"/>
        <c:lblAlgn val="ctr"/>
        <c:lblOffset val="100"/>
        <c:noMultiLvlLbl val="0"/>
      </c:catAx>
      <c:valAx>
        <c:axId val="209086101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86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105192"/>
        <c:axId val="2092108104"/>
      </c:barChart>
      <c:catAx>
        <c:axId val="209210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08104"/>
        <c:crosses val="autoZero"/>
        <c:auto val="1"/>
        <c:lblAlgn val="ctr"/>
        <c:lblOffset val="100"/>
        <c:noMultiLvlLbl val="0"/>
      </c:catAx>
      <c:valAx>
        <c:axId val="209210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10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L16"/>
  <sheetViews>
    <sheetView tabSelected="1" topLeftCell="CC1" workbookViewId="0">
      <selection activeCell="CL6" sqref="CL6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0">
      <c r="C2" s="1" t="s">
        <v>18</v>
      </c>
      <c r="D2" s="1" t="s">
        <v>7</v>
      </c>
      <c r="E2">
        <v>295.52</v>
      </c>
      <c r="F2">
        <f>E2*10000</f>
        <v>2955200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</row>
    <row r="6" spans="1:90">
      <c r="B6" s="15">
        <f>SUM(D6:MI6)</f>
        <v>275515.41999999987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</row>
    <row r="7" spans="1:9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</row>
    <row r="8" spans="1:90">
      <c r="A8" s="8">
        <f>B8/F2</f>
        <v>1.0972203971572324E-2</v>
      </c>
      <c r="B8" s="7">
        <f>SUM(D8:MI8)</f>
        <v>32425.057176790535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" si="39">CL6/CL7</f>
        <v>156.06619385342788</v>
      </c>
    </row>
    <row r="9" spans="1:90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</row>
    <row r="10" spans="1:90">
      <c r="B10">
        <f>B6/B8</f>
        <v>8.4969910306653365</v>
      </c>
      <c r="AJ10" t="s">
        <v>66</v>
      </c>
    </row>
    <row r="12" spans="1:90">
      <c r="C12" s="17" t="s">
        <v>27</v>
      </c>
      <c r="D12" s="17" t="s">
        <v>28</v>
      </c>
      <c r="E12" s="1" t="s">
        <v>31</v>
      </c>
    </row>
    <row r="13" spans="1:9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90">
      <c r="A14" s="1" t="s">
        <v>30</v>
      </c>
      <c r="B14" s="16">
        <v>43040</v>
      </c>
      <c r="C14">
        <v>1700</v>
      </c>
      <c r="D14">
        <v>8.23</v>
      </c>
    </row>
    <row r="15" spans="1:90">
      <c r="A15" s="1" t="s">
        <v>30</v>
      </c>
      <c r="B15" s="16">
        <v>43054</v>
      </c>
      <c r="C15">
        <v>2400</v>
      </c>
      <c r="D15">
        <v>8.34</v>
      </c>
    </row>
    <row r="16" spans="1:90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4"/>
  <sheetViews>
    <sheetView topLeftCell="BY1" workbookViewId="0">
      <selection activeCell="CL5" sqref="CL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90">
      <c r="C2" s="1" t="s">
        <v>8</v>
      </c>
      <c r="D2" s="1" t="s">
        <v>7</v>
      </c>
      <c r="E2">
        <v>220.39</v>
      </c>
      <c r="F2">
        <f>E2*10000</f>
        <v>2203900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</row>
    <row r="6" spans="1:90">
      <c r="B6" s="15">
        <f>SUM(D6:MI6)</f>
        <v>-63764.579999999994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</row>
    <row r="7" spans="1:9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</row>
    <row r="8" spans="1:90">
      <c r="A8" s="8">
        <f>B8/F2</f>
        <v>-1.0872724759707875E-2</v>
      </c>
      <c r="B8" s="7">
        <f>SUM(D8:MI8)</f>
        <v>-23962.398097920184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" si="39">CL6/CL7</f>
        <v>-245.18503937007873</v>
      </c>
    </row>
    <row r="9" spans="1:90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</row>
    <row r="10" spans="1:90">
      <c r="T10" s="22" t="s">
        <v>50</v>
      </c>
    </row>
    <row r="13" spans="1:90">
      <c r="C13" s="1" t="s">
        <v>27</v>
      </c>
      <c r="D13" s="1" t="s">
        <v>28</v>
      </c>
      <c r="E13" s="1" t="s">
        <v>48</v>
      </c>
    </row>
    <row r="14" spans="1:90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5"/>
  <sheetViews>
    <sheetView topLeftCell="BZ1" workbookViewId="0">
      <selection activeCell="CL5" sqref="CL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0">
      <c r="C2" s="1" t="s">
        <v>9</v>
      </c>
      <c r="D2" s="1" t="s">
        <v>7</v>
      </c>
      <c r="E2">
        <v>9.6</v>
      </c>
      <c r="F2">
        <f>E2*10000</f>
        <v>96000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</row>
    <row r="6" spans="1:90">
      <c r="B6" s="15">
        <f>SUM(D6:MI6)</f>
        <v>-42931.76999999999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</row>
    <row r="7" spans="1:9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</row>
    <row r="8" spans="1:90">
      <c r="A8" s="8">
        <f>B8/F2</f>
        <v>-7.0786177924356333E-2</v>
      </c>
      <c r="B8" s="7">
        <f>SUM(D8:MI8)</f>
        <v>-6795.4730807382084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" si="39">CL6/CL7</f>
        <v>-206.01396160558463</v>
      </c>
    </row>
    <row r="9" spans="1:90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</row>
    <row r="12" spans="1:90">
      <c r="C12" s="1" t="s">
        <v>27</v>
      </c>
      <c r="D12" s="1" t="s">
        <v>28</v>
      </c>
      <c r="E12" s="1" t="s">
        <v>31</v>
      </c>
    </row>
    <row r="13" spans="1:9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90">
      <c r="C14" s="12"/>
      <c r="D14" s="13"/>
      <c r="E14" s="13"/>
    </row>
    <row r="15" spans="1:9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8"/>
  <sheetViews>
    <sheetView topLeftCell="BX1" workbookViewId="0">
      <selection activeCell="CL5" sqref="CL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</row>
    <row r="6" spans="1:90">
      <c r="B6" s="15">
        <f>SUM(D6:MI6)</f>
        <v>-44494.930000000029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</row>
    <row r="7" spans="1:9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</row>
    <row r="8" spans="1:90">
      <c r="A8" s="8">
        <f>B8/F2</f>
        <v>-1.4544215783726446E-2</v>
      </c>
      <c r="B8" s="7">
        <f>SUM(D8:MI8)</f>
        <v>-11536.471959651815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" si="39">CL6/CL7</f>
        <v>-48.761363636363633</v>
      </c>
    </row>
    <row r="9" spans="1:90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</row>
    <row r="14" spans="1:90">
      <c r="C14" s="1" t="s">
        <v>27</v>
      </c>
      <c r="D14" s="1" t="s">
        <v>28</v>
      </c>
      <c r="E14" s="1" t="s">
        <v>31</v>
      </c>
    </row>
    <row r="15" spans="1:9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9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5"/>
  <sheetViews>
    <sheetView topLeftCell="BW2" workbookViewId="0">
      <selection activeCell="CL5" sqref="CL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90">
      <c r="C2" s="1" t="s">
        <v>14</v>
      </c>
      <c r="D2" s="1" t="s">
        <v>7</v>
      </c>
      <c r="E2">
        <v>19.88</v>
      </c>
      <c r="F2">
        <f>E2*10000</f>
        <v>198800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</row>
    <row r="6" spans="1:90">
      <c r="B6" s="15">
        <f>SUM(D6:MI6)</f>
        <v>-9090.27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</row>
    <row r="7" spans="1:9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</row>
    <row r="8" spans="1:90">
      <c r="A8" s="8">
        <f>B8/F2</f>
        <v>-9.3654046278664541E-3</v>
      </c>
      <c r="B8" s="7">
        <f>SUM(D8:MI8)</f>
        <v>-1861.8424400198512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" si="39">CL6/CL7</f>
        <v>32.583333333333336</v>
      </c>
    </row>
    <row r="9" spans="1:90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</row>
    <row r="10" spans="1:90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90">
      <c r="C13" s="17" t="s">
        <v>27</v>
      </c>
      <c r="D13" s="17" t="s">
        <v>28</v>
      </c>
      <c r="E13" s="1" t="s">
        <v>36</v>
      </c>
    </row>
    <row r="14" spans="1:90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90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4"/>
  <sheetViews>
    <sheetView topLeftCell="BW1" workbookViewId="0">
      <selection activeCell="CL5" sqref="CL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9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</row>
    <row r="6" spans="1:90">
      <c r="B6" s="15">
        <f>SUM(D6:MI6)</f>
        <v>36212.400000000009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</row>
    <row r="7" spans="1:9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</row>
    <row r="8" spans="1:90">
      <c r="A8" s="8">
        <f>B8/F2</f>
        <v>4.0977982696420931E-3</v>
      </c>
      <c r="B8" s="7">
        <f>SUM(D8:MI8)</f>
        <v>6654.4146100717944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" si="39">CL6/CL7</f>
        <v>0.82056451612903236</v>
      </c>
    </row>
    <row r="9" spans="1:90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</row>
    <row r="10" spans="1:90">
      <c r="B10">
        <f>B6/B8</f>
        <v>5.4418610985240843</v>
      </c>
      <c r="U10" s="1" t="s">
        <v>52</v>
      </c>
      <c r="V10" s="1" t="s">
        <v>42</v>
      </c>
    </row>
    <row r="12" spans="1:90">
      <c r="C12" s="1" t="s">
        <v>27</v>
      </c>
      <c r="D12" s="1" t="s">
        <v>28</v>
      </c>
    </row>
    <row r="13" spans="1:90">
      <c r="C13">
        <v>800</v>
      </c>
      <c r="D13">
        <v>9.1660000000000004</v>
      </c>
    </row>
    <row r="14" spans="1:90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4"/>
  <sheetViews>
    <sheetView topLeftCell="BU1" workbookViewId="0">
      <selection activeCell="CL5" sqref="CL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90">
      <c r="C2" s="1" t="s">
        <v>13</v>
      </c>
      <c r="D2" s="1" t="s">
        <v>7</v>
      </c>
      <c r="E2">
        <v>6.98</v>
      </c>
      <c r="F2">
        <f>E2*10000</f>
        <v>69800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</row>
    <row r="6" spans="1:90">
      <c r="B6" s="15">
        <f>SUM(D6:MI6)</f>
        <v>-70226.689999999959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</row>
    <row r="7" spans="1:9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</row>
    <row r="8" spans="1:90">
      <c r="A8" s="8">
        <f>B8/F2</f>
        <v>-9.2249842833452E-2</v>
      </c>
      <c r="B8" s="7">
        <f>SUM(D8:MI8)</f>
        <v>-6439.03902977495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" si="39">CL6/CL7</f>
        <v>-100.94714587737843</v>
      </c>
    </row>
    <row r="9" spans="1:90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</row>
    <row r="12" spans="1:90">
      <c r="C12" s="1" t="s">
        <v>27</v>
      </c>
      <c r="D12" s="1" t="s">
        <v>28</v>
      </c>
    </row>
    <row r="13" spans="1:90">
      <c r="C13">
        <v>400</v>
      </c>
      <c r="D13">
        <v>27.524999999999999</v>
      </c>
      <c r="G13" s="1" t="s">
        <v>32</v>
      </c>
    </row>
    <row r="14" spans="1:90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4"/>
  <sheetViews>
    <sheetView topLeftCell="BX2" workbookViewId="0">
      <selection activeCell="CL5" sqref="CL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90">
      <c r="C2" s="1" t="s">
        <v>19</v>
      </c>
      <c r="D2" s="1" t="s">
        <v>7</v>
      </c>
      <c r="E2">
        <v>18.72</v>
      </c>
      <c r="F2">
        <f>E2*10000</f>
        <v>187200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</row>
    <row r="6" spans="1:90">
      <c r="B6" s="15">
        <f>SUM(D6:MI6)</f>
        <v>-13281.249999999995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</row>
    <row r="7" spans="1:9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</row>
    <row r="8" spans="1:90">
      <c r="A8" s="8">
        <f>B8/F2</f>
        <v>-2.4071209487895484E-2</v>
      </c>
      <c r="B8" s="7">
        <f>SUM(D8:MI8)</f>
        <v>-4506.1304161340349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" si="39">CL6/CL7</f>
        <v>-113.1474820143885</v>
      </c>
    </row>
    <row r="9" spans="1:90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</row>
    <row r="12" spans="1:90">
      <c r="C12" s="17" t="s">
        <v>27</v>
      </c>
      <c r="D12" s="17" t="s">
        <v>28</v>
      </c>
    </row>
    <row r="13" spans="1:90">
      <c r="C13" s="10">
        <v>600</v>
      </c>
      <c r="D13" s="10">
        <v>7.2480000000000002</v>
      </c>
    </row>
    <row r="14" spans="1:90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4"/>
  <sheetViews>
    <sheetView topLeftCell="BZ1" workbookViewId="0">
      <selection activeCell="CL5" sqref="CL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90">
      <c r="C2" s="1" t="s">
        <v>21</v>
      </c>
      <c r="D2" s="1" t="s">
        <v>7</v>
      </c>
      <c r="E2">
        <v>5.4</v>
      </c>
      <c r="F2">
        <f>E2*10000</f>
        <v>54000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</row>
    <row r="6" spans="1:90">
      <c r="B6" s="15">
        <f>SUM(D6:MI6)</f>
        <v>-5922.4799999999987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</row>
    <row r="7" spans="1:9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</row>
    <row r="8" spans="1:90">
      <c r="A8" s="8">
        <f>B8/F2</f>
        <v>-1.9383138449115558E-2</v>
      </c>
      <c r="B8" s="7">
        <f>SUM(D8:MI8)</f>
        <v>-1046.6894762522402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" si="39">CL6/CL7</f>
        <v>-29.137577002053387</v>
      </c>
    </row>
    <row r="9" spans="1:90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</row>
    <row r="12" spans="1:90">
      <c r="C12" s="17" t="s">
        <v>27</v>
      </c>
      <c r="D12" s="17" t="s">
        <v>28</v>
      </c>
    </row>
    <row r="13" spans="1:90">
      <c r="C13" s="10">
        <v>300</v>
      </c>
      <c r="D13" s="10">
        <v>8.4870000000000001</v>
      </c>
    </row>
    <row r="14" spans="1:90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X13"/>
  <sheetViews>
    <sheetView topLeftCell="BM1" workbookViewId="0">
      <selection activeCell="BX5" sqref="BX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76">
      <c r="C2" s="1" t="s">
        <v>54</v>
      </c>
      <c r="D2" s="1" t="s">
        <v>7</v>
      </c>
      <c r="E2">
        <v>12.56</v>
      </c>
      <c r="F2">
        <f>E2*10000</f>
        <v>125600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</row>
    <row r="6" spans="1:76">
      <c r="B6" s="15">
        <f>SUM(D6:MI6)</f>
        <v>462122.21000000014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</row>
    <row r="7" spans="1:7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</row>
    <row r="8" spans="1:76">
      <c r="A8" s="8">
        <f>B8/F2</f>
        <v>6.2735451610360198E-3</v>
      </c>
      <c r="B8" s="7">
        <f>SUM(D8:MI8)</f>
        <v>787.95727222612413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" si="32">BX6/BX7</f>
        <v>3.0491010409000102E-3</v>
      </c>
    </row>
    <row r="9" spans="1:76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</row>
    <row r="10" spans="1:76">
      <c r="B10">
        <f>B6/B8</f>
        <v>586.48130588911238</v>
      </c>
    </row>
    <row r="12" spans="1:76">
      <c r="C12" s="17" t="s">
        <v>27</v>
      </c>
      <c r="D12" s="17" t="s">
        <v>28</v>
      </c>
    </row>
    <row r="13" spans="1:7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3"/>
  <sheetViews>
    <sheetView topLeftCell="BK1" workbookViewId="0">
      <selection activeCell="BS5" sqref="BS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71">
      <c r="C2" s="1" t="s">
        <v>59</v>
      </c>
      <c r="D2" s="1" t="s">
        <v>7</v>
      </c>
      <c r="E2">
        <v>3.3</v>
      </c>
      <c r="F2">
        <f>E2*10000</f>
        <v>33000</v>
      </c>
    </row>
    <row r="3" spans="1:71">
      <c r="C3" s="1" t="s">
        <v>1</v>
      </c>
    </row>
    <row r="4" spans="1: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7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</row>
    <row r="6" spans="1:71">
      <c r="B6" s="15">
        <f>SUM(D6:MI6)</f>
        <v>3185.170000000001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</row>
    <row r="7" spans="1:7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</row>
    <row r="8" spans="1:71">
      <c r="A8" s="8">
        <f>B8/F2</f>
        <v>3.0841498656861252E-3</v>
      </c>
      <c r="B8" s="7">
        <f>SUM(D8:MI8)</f>
        <v>101.77694556764213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" si="30">BS6/BS7</f>
        <v>-14.452830188679245</v>
      </c>
    </row>
    <row r="9" spans="1:7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</row>
    <row r="12" spans="1:71">
      <c r="C12" s="17" t="s">
        <v>27</v>
      </c>
      <c r="D12" s="17" t="s">
        <v>28</v>
      </c>
    </row>
    <row r="13" spans="1:7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BB45"/>
  <sheetViews>
    <sheetView topLeftCell="AQ1" workbookViewId="0">
      <selection activeCell="BB5" sqref="BB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54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5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5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</row>
    <row r="5" spans="1:5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</row>
    <row r="6" spans="1:54">
      <c r="A6" s="10"/>
      <c r="B6" s="34">
        <f>SUM(D6:MI6)</f>
        <v>74346.260000000009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</row>
    <row r="7" spans="1:5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</row>
    <row r="8" spans="1:54">
      <c r="A8" s="8">
        <f>B8/F2</f>
        <v>2.1641604750175271E-3</v>
      </c>
      <c r="B8" s="7">
        <f>SUM(D8:MI8)</f>
        <v>1365.152427641056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" si="21">BB6/BB7</f>
        <v>272.66919739696311</v>
      </c>
    </row>
    <row r="9" spans="1:54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</row>
    <row r="10" spans="1:54">
      <c r="A10" s="10"/>
      <c r="B10" s="10">
        <f>B6/B8</f>
        <v>54.460043065277482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5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54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54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54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54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54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BN1" workbookViewId="0">
      <selection activeCell="CD15" sqref="CD1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2">
      <c r="C2" s="1" t="s">
        <v>15</v>
      </c>
      <c r="D2" s="1" t="s">
        <v>7</v>
      </c>
      <c r="E2">
        <v>3.89</v>
      </c>
      <c r="F2">
        <f>E2*10000</f>
        <v>38900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-6139.6100000000006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</row>
    <row r="7" spans="1:8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</row>
    <row r="8" spans="1:82">
      <c r="A8" s="8">
        <f>B8/F2</f>
        <v>-1.9645444043631589E-2</v>
      </c>
      <c r="B8" s="7">
        <f>SUM(D8:MI8)</f>
        <v>-764.20777329726889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</row>
    <row r="9" spans="1:8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</row>
    <row r="10" spans="1:82">
      <c r="CD10" s="1" t="s">
        <v>78</v>
      </c>
    </row>
    <row r="14" spans="1:82">
      <c r="C14" s="1" t="s">
        <v>27</v>
      </c>
      <c r="D14" s="17" t="s">
        <v>28</v>
      </c>
      <c r="E14" s="1" t="s">
        <v>31</v>
      </c>
    </row>
    <row r="15" spans="1:8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7" sqref="CE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L19"/>
  <sheetViews>
    <sheetView topLeftCell="CD1" workbookViewId="0">
      <selection activeCell="CL5" sqref="CL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0">
      <c r="C2" s="1" t="s">
        <v>20</v>
      </c>
      <c r="D2" s="1" t="s">
        <v>7</v>
      </c>
      <c r="E2">
        <v>16.73</v>
      </c>
      <c r="F2">
        <f>E2*10000</f>
        <v>167300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</row>
    <row r="6" spans="1:90">
      <c r="B6" s="15">
        <f>SUM(D6:MI6)</f>
        <v>31957.789999999986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</row>
    <row r="7" spans="1:9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</row>
    <row r="8" spans="1:90">
      <c r="A8" s="8">
        <f>B8/F2</f>
        <v>3.9495236691625142E-2</v>
      </c>
      <c r="B8" s="7">
        <f>SUM(D8:MI8)</f>
        <v>6607.5530985088863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" si="40">CL6/CL7</f>
        <v>-141.70863309352518</v>
      </c>
    </row>
    <row r="9" spans="1:90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</row>
    <row r="10" spans="1:90">
      <c r="B10" s="10">
        <f>B6/B8</f>
        <v>4.8365543982101089</v>
      </c>
    </row>
    <row r="12" spans="1:90">
      <c r="C12" s="17" t="s">
        <v>27</v>
      </c>
      <c r="D12" s="17" t="s">
        <v>28</v>
      </c>
    </row>
    <row r="13" spans="1:90">
      <c r="C13" s="10">
        <v>400</v>
      </c>
      <c r="D13" s="10">
        <v>8.4030000000000005</v>
      </c>
    </row>
    <row r="14" spans="1:90">
      <c r="A14" s="1" t="s">
        <v>30</v>
      </c>
      <c r="B14" s="23">
        <v>42991</v>
      </c>
      <c r="C14">
        <v>2000</v>
      </c>
      <c r="D14">
        <v>4.75</v>
      </c>
    </row>
    <row r="15" spans="1:90">
      <c r="A15" s="1" t="s">
        <v>30</v>
      </c>
      <c r="B15" s="11">
        <v>42993</v>
      </c>
      <c r="C15">
        <v>2000</v>
      </c>
      <c r="D15">
        <v>4.71</v>
      </c>
    </row>
    <row r="16" spans="1:90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Y15"/>
  <sheetViews>
    <sheetView topLeftCell="BN1" workbookViewId="0">
      <selection activeCell="BY5" sqref="BY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7">
      <c r="C2" s="1" t="s">
        <v>34</v>
      </c>
      <c r="D2" s="1" t="s">
        <v>7</v>
      </c>
      <c r="E2">
        <v>11.74</v>
      </c>
      <c r="F2">
        <f>E2*10000</f>
        <v>117400</v>
      </c>
    </row>
    <row r="3" spans="1:77">
      <c r="C3" s="1" t="s">
        <v>1</v>
      </c>
    </row>
    <row r="4" spans="1: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</row>
    <row r="5" spans="1:7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</row>
    <row r="6" spans="1:77">
      <c r="B6" s="15">
        <f>SUM(D6:MI6)</f>
        <v>4636.7599999999993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</row>
    <row r="7" spans="1:7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</row>
    <row r="8" spans="1:77">
      <c r="A8" s="8">
        <f>B8/F2</f>
        <v>7.0051555727066363E-3</v>
      </c>
      <c r="B8" s="7">
        <f>SUM(D8:MI8)</f>
        <v>822.40526423575909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" si="33">BY6/BY7</f>
        <v>-7.8277153558052435</v>
      </c>
    </row>
    <row r="9" spans="1:77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</row>
    <row r="10" spans="1:77">
      <c r="B10">
        <f>B6/B8</f>
        <v>5.6380475680792559</v>
      </c>
    </row>
    <row r="12" spans="1:77">
      <c r="C12" s="17" t="s">
        <v>27</v>
      </c>
      <c r="D12" s="17" t="s">
        <v>28</v>
      </c>
    </row>
    <row r="13" spans="1:77">
      <c r="C13" s="10">
        <v>800</v>
      </c>
      <c r="D13" s="10">
        <v>14.318</v>
      </c>
    </row>
    <row r="14" spans="1:77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77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L15"/>
  <sheetViews>
    <sheetView topLeftCell="BX1" workbookViewId="0">
      <selection activeCell="CL5" sqref="CL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90">
      <c r="C2" s="1" t="s">
        <v>10</v>
      </c>
      <c r="D2" s="1" t="s">
        <v>7</v>
      </c>
      <c r="E2">
        <v>955.58</v>
      </c>
      <c r="F2">
        <f>E2*10000</f>
        <v>9555800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</row>
    <row r="6" spans="1:90">
      <c r="B6" s="15">
        <f>SUM(D6:MI6)</f>
        <v>152555.22999999998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</row>
    <row r="7" spans="1:9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</row>
    <row r="8" spans="1:90">
      <c r="A8" s="8">
        <f>B8/F2</f>
        <v>2.6349645565799298E-3</v>
      </c>
      <c r="B8" s="7">
        <f>SUM(D8:MI8)</f>
        <v>25179.194309766492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</row>
    <row r="9" spans="1:90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</row>
    <row r="10" spans="1:90">
      <c r="B10" s="10">
        <f>B6/B8</f>
        <v>6.0587812351417041</v>
      </c>
    </row>
    <row r="12" spans="1:90">
      <c r="C12" s="17" t="s">
        <v>27</v>
      </c>
      <c r="D12" s="17" t="s">
        <v>28</v>
      </c>
    </row>
    <row r="13" spans="1:90">
      <c r="C13" s="10">
        <v>1000</v>
      </c>
      <c r="D13" s="10">
        <v>7.5910000000000002</v>
      </c>
    </row>
    <row r="14" spans="1:90">
      <c r="C14">
        <v>900</v>
      </c>
      <c r="D14">
        <v>5.9</v>
      </c>
    </row>
    <row r="15" spans="1:90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L17"/>
  <sheetViews>
    <sheetView topLeftCell="BZ1" workbookViewId="0">
      <selection activeCell="CL5" sqref="CL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0">
      <c r="C2" s="1" t="s">
        <v>17</v>
      </c>
      <c r="D2" s="1" t="s">
        <v>7</v>
      </c>
      <c r="E2">
        <v>220.9</v>
      </c>
      <c r="F2">
        <f>E2*10000</f>
        <v>2209000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</row>
    <row r="6" spans="1:90">
      <c r="B6" s="15">
        <f>SUM(D6:MI6)</f>
        <v>235003.80000000005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</row>
    <row r="7" spans="1:9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</row>
    <row r="8" spans="1:90">
      <c r="A8" s="8">
        <f>B8/F2</f>
        <v>1.211208389760951E-2</v>
      </c>
      <c r="B8" s="7">
        <f>SUM(D8:MI8)</f>
        <v>26755.593329819407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" si="39">CL6/CL7</f>
        <v>-9.1928571428571431</v>
      </c>
    </row>
    <row r="9" spans="1:90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</row>
    <row r="10" spans="1:90">
      <c r="B10" s="10">
        <f>B6/B8</f>
        <v>8.7833522173505933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90">
      <c r="AB11" s="1" t="s">
        <v>62</v>
      </c>
    </row>
    <row r="13" spans="1:90">
      <c r="C13" s="17" t="s">
        <v>27</v>
      </c>
      <c r="D13" s="17" t="s">
        <v>28</v>
      </c>
      <c r="E13" s="1" t="s">
        <v>29</v>
      </c>
    </row>
    <row r="14" spans="1:90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90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90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L20"/>
  <sheetViews>
    <sheetView topLeftCell="BZ1" workbookViewId="0">
      <selection activeCell="CL5" sqref="CL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90">
      <c r="C2" s="1" t="s">
        <v>12</v>
      </c>
      <c r="D2" s="1" t="s">
        <v>7</v>
      </c>
      <c r="E2">
        <v>9.36</v>
      </c>
      <c r="F2">
        <f>E2*10000</f>
        <v>93600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</row>
    <row r="6" spans="1:90">
      <c r="B6" s="15">
        <f>SUM(D6:MI6)</f>
        <v>27350.960000000006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</row>
    <row r="7" spans="1:9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</row>
    <row r="8" spans="1:90">
      <c r="A8" s="8">
        <f>B8/F2</f>
        <v>2.4895338501295217E-2</v>
      </c>
      <c r="B8" s="7">
        <f>SUM(D8:MI8)</f>
        <v>2330.2036837212322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" si="39">CL6/CL7</f>
        <v>-262.13528932355342</v>
      </c>
    </row>
    <row r="9" spans="1:90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</row>
    <row r="10" spans="1:90">
      <c r="B10">
        <f>B6/B8</f>
        <v>11.737583367099365</v>
      </c>
    </row>
    <row r="16" spans="1:9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4"/>
  <sheetViews>
    <sheetView topLeftCell="CC1" workbookViewId="0">
      <selection activeCell="CL5" sqref="CL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0">
      <c r="C2" s="1" t="s">
        <v>11</v>
      </c>
      <c r="D2" s="1" t="s">
        <v>7</v>
      </c>
      <c r="E2">
        <v>4.05</v>
      </c>
      <c r="F2">
        <f>E2*10000</f>
        <v>40500</v>
      </c>
    </row>
    <row r="3" spans="1:90">
      <c r="C3" s="1" t="s">
        <v>1</v>
      </c>
    </row>
    <row r="4" spans="1:9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</row>
    <row r="5" spans="1: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</row>
    <row r="6" spans="1:90" s="27" customFormat="1">
      <c r="B6" s="28">
        <f>SUM(D6:MI6)</f>
        <v>-10766.079999999996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</row>
    <row r="7" spans="1:9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</row>
    <row r="8" spans="1:90">
      <c r="A8" s="8">
        <f>B8/F2</f>
        <v>-2.1229095409556722E-2</v>
      </c>
      <c r="B8" s="7">
        <f>SUM(D8:MI8)</f>
        <v>-859.77836408704718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" si="39">CL6/CL7</f>
        <v>-13.085972850678735</v>
      </c>
    </row>
    <row r="9" spans="1:90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</row>
    <row r="10" spans="1:90">
      <c r="B10" s="10">
        <f>B6/B8</f>
        <v>12.521924777011483</v>
      </c>
    </row>
    <row r="12" spans="1:90">
      <c r="C12" s="17" t="s">
        <v>27</v>
      </c>
      <c r="D12" s="17" t="s">
        <v>28</v>
      </c>
    </row>
    <row r="13" spans="1:90">
      <c r="C13" s="10">
        <v>300</v>
      </c>
      <c r="D13" s="10">
        <v>27.286999999999999</v>
      </c>
    </row>
    <row r="14" spans="1:90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天宝食品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2017-12-18T13:47:32Z</dcterms:modified>
</cp:coreProperties>
</file>