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7600" windowHeight="15840" tabRatio="1000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G8" i="20" l="1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<sst xmlns="http://schemas.openxmlformats.org/spreadsheetml/2006/main" count="343" uniqueCount="94">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</sst>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020840"/>
        <c:axId val="-2144308424"/>
      </c:lineChart>
      <c:catAx>
        <c:axId val="-214402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308424"/>
        <c:crosses val="autoZero"/>
        <c:auto val="1"/>
        <c:lblAlgn val="ctr"/>
        <c:lblOffset val="100"/>
        <c:tickLblSkip val="2"/>
        <c:noMultiLvlLbl val="0"/>
      </c:catAx>
      <c:valAx>
        <c:axId val="-214430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402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828728"/>
        <c:axId val="-2142831608"/>
      </c:lineChart>
      <c:catAx>
        <c:axId val="-214282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831608"/>
        <c:crosses val="autoZero"/>
        <c:auto val="1"/>
        <c:lblAlgn val="ctr"/>
        <c:lblOffset val="100"/>
        <c:noMultiLvlLbl val="0"/>
      </c:catAx>
      <c:valAx>
        <c:axId val="-2142831608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282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697240"/>
        <c:axId val="-2143694184"/>
      </c:lineChart>
      <c:catAx>
        <c:axId val="-214369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694184"/>
        <c:crosses val="autoZero"/>
        <c:auto val="1"/>
        <c:lblAlgn val="ctr"/>
        <c:lblOffset val="100"/>
        <c:noMultiLvlLbl val="0"/>
      </c:catAx>
      <c:valAx>
        <c:axId val="-214369418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3697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855688"/>
        <c:axId val="-2142866264"/>
      </c:lineChart>
      <c:catAx>
        <c:axId val="-214285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866264"/>
        <c:crosses val="autoZero"/>
        <c:auto val="1"/>
        <c:lblAlgn val="ctr"/>
        <c:lblOffset val="100"/>
        <c:noMultiLvlLbl val="0"/>
      </c:catAx>
      <c:valAx>
        <c:axId val="-2142866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285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922136"/>
        <c:axId val="-2142925160"/>
      </c:lineChart>
      <c:catAx>
        <c:axId val="-214292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925160"/>
        <c:crosses val="autoZero"/>
        <c:auto val="1"/>
        <c:lblAlgn val="ctr"/>
        <c:lblOffset val="100"/>
        <c:noMultiLvlLbl val="0"/>
      </c:catAx>
      <c:valAx>
        <c:axId val="-2142925160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292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678296"/>
        <c:axId val="-2146675240"/>
      </c:lineChart>
      <c:catAx>
        <c:axId val="-214667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675240"/>
        <c:crosses val="autoZero"/>
        <c:auto val="1"/>
        <c:lblAlgn val="ctr"/>
        <c:lblOffset val="100"/>
        <c:noMultiLvlLbl val="0"/>
      </c:catAx>
      <c:valAx>
        <c:axId val="-21466752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667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377336"/>
        <c:axId val="-2143357560"/>
      </c:lineChart>
      <c:catAx>
        <c:axId val="-214337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357560"/>
        <c:crosses val="autoZero"/>
        <c:auto val="1"/>
        <c:lblAlgn val="ctr"/>
        <c:lblOffset val="100"/>
        <c:noMultiLvlLbl val="0"/>
      </c:catAx>
      <c:valAx>
        <c:axId val="-2143357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3377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657320"/>
        <c:axId val="-2146654264"/>
      </c:lineChart>
      <c:catAx>
        <c:axId val="-214665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654264"/>
        <c:crosses val="autoZero"/>
        <c:auto val="1"/>
        <c:lblAlgn val="ctr"/>
        <c:lblOffset val="100"/>
        <c:noMultiLvlLbl val="0"/>
      </c:catAx>
      <c:valAx>
        <c:axId val="-2146654264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665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民生银行!$D$9:$JM$9</c:f>
              <c:numCache>
                <c:formatCode>[Red]0.00;[Green]\-0.00</c:formatCode>
                <c:ptCount val="270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638248"/>
        <c:axId val="-2146635192"/>
      </c:lineChart>
      <c:catAx>
        <c:axId val="-214663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635192"/>
        <c:crosses val="autoZero"/>
        <c:auto val="1"/>
        <c:lblAlgn val="ctr"/>
        <c:lblOffset val="100"/>
        <c:noMultiLvlLbl val="0"/>
      </c:catAx>
      <c:valAx>
        <c:axId val="-2146635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6638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民生银行!$HN$7:$JM$7</c:f>
              <c:numCache>
                <c:formatCode>#,##0.00;[Red]#,##0.00</c:formatCode>
                <c:ptCount val="52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495592"/>
        <c:axId val="-2143682776"/>
      </c:lineChart>
      <c:catAx>
        <c:axId val="-214349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682776"/>
        <c:crosses val="autoZero"/>
        <c:auto val="1"/>
        <c:lblAlgn val="ctr"/>
        <c:lblOffset val="100"/>
        <c:noMultiLvlLbl val="0"/>
      </c:catAx>
      <c:valAx>
        <c:axId val="-2143682776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349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817768"/>
        <c:axId val="2137209064"/>
      </c:lineChart>
      <c:catAx>
        <c:axId val="-214481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209064"/>
        <c:crosses val="autoZero"/>
        <c:auto val="1"/>
        <c:lblAlgn val="ctr"/>
        <c:lblOffset val="100"/>
        <c:noMultiLvlLbl val="0"/>
      </c:catAx>
      <c:valAx>
        <c:axId val="21372090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481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278776"/>
        <c:axId val="2136849768"/>
      </c:lineChart>
      <c:catAx>
        <c:axId val="-214427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849768"/>
        <c:crosses val="autoZero"/>
        <c:auto val="1"/>
        <c:lblAlgn val="ctr"/>
        <c:lblOffset val="100"/>
        <c:tickLblSkip val="2"/>
        <c:noMultiLvlLbl val="0"/>
      </c:catAx>
      <c:valAx>
        <c:axId val="213684976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427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989784"/>
        <c:axId val="-2142992808"/>
      </c:lineChart>
      <c:catAx>
        <c:axId val="-214298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992808"/>
        <c:crosses val="autoZero"/>
        <c:auto val="1"/>
        <c:lblAlgn val="ctr"/>
        <c:lblOffset val="100"/>
        <c:noMultiLvlLbl val="0"/>
      </c:catAx>
      <c:valAx>
        <c:axId val="-2142992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298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230392"/>
        <c:axId val="-2143665480"/>
      </c:lineChart>
      <c:catAx>
        <c:axId val="-214423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665480"/>
        <c:crosses val="autoZero"/>
        <c:auto val="1"/>
        <c:lblAlgn val="ctr"/>
        <c:lblOffset val="100"/>
        <c:noMultiLvlLbl val="0"/>
      </c:catAx>
      <c:valAx>
        <c:axId val="-2143665480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23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049112"/>
        <c:axId val="-2143052184"/>
      </c:lineChart>
      <c:catAx>
        <c:axId val="-214304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052184"/>
        <c:crosses val="autoZero"/>
        <c:auto val="1"/>
        <c:lblAlgn val="ctr"/>
        <c:lblOffset val="100"/>
        <c:noMultiLvlLbl val="0"/>
      </c:catAx>
      <c:valAx>
        <c:axId val="-2143052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304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111144"/>
        <c:axId val="-2143114168"/>
      </c:lineChart>
      <c:catAx>
        <c:axId val="-2143111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114168"/>
        <c:crosses val="autoZero"/>
        <c:auto val="1"/>
        <c:lblAlgn val="ctr"/>
        <c:lblOffset val="100"/>
        <c:noMultiLvlLbl val="0"/>
      </c:catAx>
      <c:valAx>
        <c:axId val="-21431141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3111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181080"/>
        <c:axId val="-2144178024"/>
      </c:lineChart>
      <c:catAx>
        <c:axId val="-214418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178024"/>
        <c:crosses val="autoZero"/>
        <c:auto val="1"/>
        <c:lblAlgn val="ctr"/>
        <c:lblOffset val="100"/>
        <c:noMultiLvlLbl val="0"/>
      </c:catAx>
      <c:valAx>
        <c:axId val="-2144178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418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942056"/>
        <c:axId val="2136945112"/>
      </c:lineChart>
      <c:catAx>
        <c:axId val="213694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945112"/>
        <c:crosses val="autoZero"/>
        <c:auto val="1"/>
        <c:lblAlgn val="ctr"/>
        <c:lblOffset val="100"/>
        <c:noMultiLvlLbl val="0"/>
      </c:catAx>
      <c:valAx>
        <c:axId val="213694511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94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460472"/>
        <c:axId val="2136457400"/>
      </c:lineChart>
      <c:catAx>
        <c:axId val="213646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457400"/>
        <c:crosses val="autoZero"/>
        <c:auto val="1"/>
        <c:lblAlgn val="ctr"/>
        <c:lblOffset val="100"/>
        <c:noMultiLvlLbl val="0"/>
      </c:catAx>
      <c:valAx>
        <c:axId val="213645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460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172184"/>
        <c:axId val="-2143175256"/>
      </c:lineChart>
      <c:catAx>
        <c:axId val="-214317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175256"/>
        <c:crosses val="autoZero"/>
        <c:auto val="1"/>
        <c:lblAlgn val="ctr"/>
        <c:lblOffset val="100"/>
        <c:noMultiLvlLbl val="0"/>
      </c:catAx>
      <c:valAx>
        <c:axId val="-214317525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317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03656"/>
        <c:axId val="-2143206680"/>
      </c:lineChart>
      <c:catAx>
        <c:axId val="-214320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206680"/>
        <c:crosses val="autoZero"/>
        <c:auto val="1"/>
        <c:lblAlgn val="ctr"/>
        <c:lblOffset val="100"/>
        <c:noMultiLvlLbl val="0"/>
      </c:catAx>
      <c:valAx>
        <c:axId val="-2143206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320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636504"/>
        <c:axId val="-2144639736"/>
      </c:lineChart>
      <c:catAx>
        <c:axId val="-214463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639736"/>
        <c:crosses val="autoZero"/>
        <c:auto val="1"/>
        <c:lblAlgn val="ctr"/>
        <c:lblOffset val="100"/>
        <c:noMultiLvlLbl val="0"/>
      </c:catAx>
      <c:valAx>
        <c:axId val="-214463973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63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241528"/>
        <c:axId val="-2142682040"/>
      </c:lineChart>
      <c:catAx>
        <c:axId val="-214624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682040"/>
        <c:crosses val="autoZero"/>
        <c:auto val="1"/>
        <c:lblAlgn val="ctr"/>
        <c:lblOffset val="100"/>
        <c:noMultiLvlLbl val="0"/>
      </c:catAx>
      <c:valAx>
        <c:axId val="-2142682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624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700408"/>
        <c:axId val="-2144712216"/>
      </c:lineChart>
      <c:catAx>
        <c:axId val="-214470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712216"/>
        <c:crosses val="autoZero"/>
        <c:auto val="1"/>
        <c:lblAlgn val="ctr"/>
        <c:lblOffset val="100"/>
        <c:noMultiLvlLbl val="0"/>
      </c:catAx>
      <c:valAx>
        <c:axId val="-2144712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470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277768"/>
        <c:axId val="-2143280840"/>
      </c:lineChart>
      <c:catAx>
        <c:axId val="-214327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280840"/>
        <c:crosses val="autoZero"/>
        <c:auto val="1"/>
        <c:lblAlgn val="ctr"/>
        <c:lblOffset val="100"/>
        <c:noMultiLvlLbl val="0"/>
      </c:catAx>
      <c:valAx>
        <c:axId val="-214328084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27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570664"/>
        <c:axId val="-2143567448"/>
      </c:lineChart>
      <c:catAx>
        <c:axId val="-214357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567448"/>
        <c:crosses val="autoZero"/>
        <c:auto val="1"/>
        <c:lblAlgn val="ctr"/>
        <c:lblOffset val="100"/>
        <c:noMultiLvlLbl val="0"/>
      </c:catAx>
      <c:valAx>
        <c:axId val="-2143567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357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654264"/>
        <c:axId val="-2140651208"/>
      </c:lineChart>
      <c:catAx>
        <c:axId val="-2140654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651208"/>
        <c:crosses val="autoZero"/>
        <c:auto val="1"/>
        <c:lblAlgn val="ctr"/>
        <c:lblOffset val="100"/>
        <c:noMultiLvlLbl val="0"/>
      </c:catAx>
      <c:valAx>
        <c:axId val="-2140651208"/>
        <c:scaling>
          <c:orientation val="minMax"/>
          <c:max val="6.5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0654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493912"/>
        <c:axId val="-2146490856"/>
      </c:lineChart>
      <c:catAx>
        <c:axId val="-2146493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490856"/>
        <c:crosses val="autoZero"/>
        <c:auto val="1"/>
        <c:lblAlgn val="ctr"/>
        <c:lblOffset val="100"/>
        <c:noMultiLvlLbl val="0"/>
      </c:catAx>
      <c:valAx>
        <c:axId val="-214649085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6493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610504"/>
        <c:axId val="-2140607448"/>
      </c:lineChart>
      <c:catAx>
        <c:axId val="-214061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607448"/>
        <c:crosses val="autoZero"/>
        <c:auto val="1"/>
        <c:lblAlgn val="ctr"/>
        <c:lblOffset val="100"/>
        <c:noMultiLvlLbl val="0"/>
      </c:catAx>
      <c:valAx>
        <c:axId val="-2140607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061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548168"/>
        <c:axId val="-2140545160"/>
      </c:lineChart>
      <c:catAx>
        <c:axId val="-214054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545160"/>
        <c:crosses val="autoZero"/>
        <c:auto val="1"/>
        <c:lblAlgn val="ctr"/>
        <c:lblOffset val="100"/>
        <c:noMultiLvlLbl val="0"/>
      </c:catAx>
      <c:valAx>
        <c:axId val="-2140545160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548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70648"/>
        <c:axId val="2136367576"/>
      </c:lineChart>
      <c:catAx>
        <c:axId val="213637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367576"/>
        <c:crosses val="autoZero"/>
        <c:auto val="1"/>
        <c:lblAlgn val="ctr"/>
        <c:lblOffset val="100"/>
        <c:noMultiLvlLbl val="0"/>
      </c:catAx>
      <c:valAx>
        <c:axId val="2136367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7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671688"/>
        <c:axId val="-2141668632"/>
      </c:lineChart>
      <c:catAx>
        <c:axId val="-214167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668632"/>
        <c:crosses val="autoZero"/>
        <c:auto val="1"/>
        <c:lblAlgn val="ctr"/>
        <c:lblOffset val="100"/>
        <c:noMultiLvlLbl val="0"/>
      </c:catAx>
      <c:valAx>
        <c:axId val="-214166863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167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11272"/>
        <c:axId val="2136308200"/>
      </c:lineChart>
      <c:catAx>
        <c:axId val="213631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308200"/>
        <c:crosses val="autoZero"/>
        <c:auto val="1"/>
        <c:lblAlgn val="ctr"/>
        <c:lblOffset val="100"/>
        <c:noMultiLvlLbl val="0"/>
      </c:catAx>
      <c:valAx>
        <c:axId val="2136308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879016"/>
        <c:axId val="2136882072"/>
      </c:lineChart>
      <c:catAx>
        <c:axId val="213687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882072"/>
        <c:crosses val="autoZero"/>
        <c:auto val="1"/>
        <c:lblAlgn val="ctr"/>
        <c:lblOffset val="100"/>
        <c:noMultiLvlLbl val="0"/>
      </c:catAx>
      <c:valAx>
        <c:axId val="213688207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87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643112"/>
        <c:axId val="-2141640056"/>
      </c:lineChart>
      <c:catAx>
        <c:axId val="-214164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640056"/>
        <c:crosses val="autoZero"/>
        <c:auto val="1"/>
        <c:lblAlgn val="ctr"/>
        <c:lblOffset val="100"/>
        <c:noMultiLvlLbl val="0"/>
      </c:catAx>
      <c:valAx>
        <c:axId val="-214164005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1643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625016"/>
        <c:axId val="-2141621960"/>
      </c:lineChart>
      <c:catAx>
        <c:axId val="-214162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621960"/>
        <c:crosses val="autoZero"/>
        <c:auto val="1"/>
        <c:lblAlgn val="ctr"/>
        <c:lblOffset val="100"/>
        <c:noMultiLvlLbl val="0"/>
      </c:catAx>
      <c:valAx>
        <c:axId val="-2141621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162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258072"/>
        <c:axId val="2136254088"/>
      </c:lineChart>
      <c:catAx>
        <c:axId val="213625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254088"/>
        <c:crosses val="autoZero"/>
        <c:auto val="1"/>
        <c:lblAlgn val="ctr"/>
        <c:lblOffset val="100"/>
        <c:noMultiLvlLbl val="0"/>
      </c:catAx>
      <c:valAx>
        <c:axId val="213625408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625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240808"/>
        <c:axId val="2136237736"/>
      </c:lineChart>
      <c:catAx>
        <c:axId val="213624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237736"/>
        <c:crosses val="autoZero"/>
        <c:auto val="1"/>
        <c:lblAlgn val="ctr"/>
        <c:lblOffset val="100"/>
        <c:noMultiLvlLbl val="0"/>
      </c:catAx>
      <c:valAx>
        <c:axId val="2136237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24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023544"/>
        <c:axId val="-2147020664"/>
      </c:lineChart>
      <c:catAx>
        <c:axId val="-214702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7020664"/>
        <c:crosses val="autoZero"/>
        <c:auto val="1"/>
        <c:lblAlgn val="ctr"/>
        <c:lblOffset val="100"/>
        <c:noMultiLvlLbl val="0"/>
      </c:catAx>
      <c:valAx>
        <c:axId val="-214702066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702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446792"/>
        <c:axId val="-2140443976"/>
      </c:lineChart>
      <c:catAx>
        <c:axId val="-214044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443976"/>
        <c:crosses val="autoZero"/>
        <c:auto val="1"/>
        <c:lblAlgn val="ctr"/>
        <c:lblOffset val="100"/>
        <c:noMultiLvlLbl val="0"/>
      </c:catAx>
      <c:valAx>
        <c:axId val="-2140443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0446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549768"/>
        <c:axId val="-2141546712"/>
      </c:lineChart>
      <c:catAx>
        <c:axId val="-214154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546712"/>
        <c:crosses val="autoZero"/>
        <c:auto val="1"/>
        <c:lblAlgn val="ctr"/>
        <c:lblOffset val="100"/>
        <c:noMultiLvlLbl val="0"/>
      </c:catAx>
      <c:valAx>
        <c:axId val="-214154671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1549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533560"/>
        <c:axId val="-2141530568"/>
      </c:lineChart>
      <c:catAx>
        <c:axId val="-214153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1530568"/>
        <c:crosses val="autoZero"/>
        <c:auto val="1"/>
        <c:lblAlgn val="ctr"/>
        <c:lblOffset val="100"/>
        <c:noMultiLvlLbl val="0"/>
      </c:catAx>
      <c:valAx>
        <c:axId val="-2141530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1533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389048"/>
        <c:axId val="-2140386216"/>
      </c:lineChart>
      <c:catAx>
        <c:axId val="-214038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386216"/>
        <c:crosses val="autoZero"/>
        <c:auto val="1"/>
        <c:lblAlgn val="ctr"/>
        <c:lblOffset val="100"/>
        <c:noMultiLvlLbl val="0"/>
      </c:catAx>
      <c:valAx>
        <c:axId val="-2140386216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038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0362520"/>
        <c:axId val="-2140359576"/>
      </c:lineChart>
      <c:catAx>
        <c:axId val="-214036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359576"/>
        <c:crosses val="autoZero"/>
        <c:auto val="1"/>
        <c:lblAlgn val="ctr"/>
        <c:lblOffset val="100"/>
        <c:noMultiLvlLbl val="0"/>
      </c:catAx>
      <c:valAx>
        <c:axId val="-214035957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036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591880"/>
        <c:axId val="-2144267416"/>
      </c:lineChart>
      <c:catAx>
        <c:axId val="-214459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267416"/>
        <c:crosses val="autoZero"/>
        <c:auto val="1"/>
        <c:lblAlgn val="ctr"/>
        <c:lblOffset val="100"/>
        <c:noMultiLvlLbl val="0"/>
      </c:catAx>
      <c:valAx>
        <c:axId val="-2144267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4459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731416"/>
        <c:axId val="-2143728408"/>
      </c:lineChart>
      <c:catAx>
        <c:axId val="-214373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3728408"/>
        <c:crosses val="autoZero"/>
        <c:auto val="1"/>
        <c:lblAlgn val="ctr"/>
        <c:lblOffset val="100"/>
        <c:noMultiLvlLbl val="0"/>
      </c:catAx>
      <c:valAx>
        <c:axId val="-2143728408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373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070616"/>
        <c:axId val="2139066696"/>
      </c:lineChart>
      <c:catAx>
        <c:axId val="213907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066696"/>
        <c:crosses val="autoZero"/>
        <c:auto val="1"/>
        <c:lblAlgn val="ctr"/>
        <c:lblOffset val="100"/>
        <c:noMultiLvlLbl val="0"/>
      </c:catAx>
      <c:valAx>
        <c:axId val="2139066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9070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780440"/>
        <c:axId val="-2142783464"/>
      </c:lineChart>
      <c:catAx>
        <c:axId val="-214278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783464"/>
        <c:crosses val="autoZero"/>
        <c:auto val="1"/>
        <c:lblAlgn val="ctr"/>
        <c:lblOffset val="100"/>
        <c:noMultiLvlLbl val="0"/>
      </c:catAx>
      <c:valAx>
        <c:axId val="-214278346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278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47784"/>
        <c:axId val="2130750888"/>
      </c:lineChart>
      <c:catAx>
        <c:axId val="213074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50888"/>
        <c:crosses val="autoZero"/>
        <c:auto val="1"/>
        <c:lblAlgn val="ctr"/>
        <c:lblOffset val="100"/>
        <c:noMultiLvlLbl val="0"/>
      </c:catAx>
      <c:valAx>
        <c:axId val="2130750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4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33</xdr:row>
      <xdr:rowOff>38100</xdr:rowOff>
    </xdr:from>
    <xdr:to>
      <xdr:col>16</xdr:col>
      <xdr:colOff>139700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33</xdr:row>
      <xdr:rowOff>139700</xdr:rowOff>
    </xdr:from>
    <xdr:to>
      <xdr:col>20</xdr:col>
      <xdr:colOff>177800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685800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33</xdr:row>
      <xdr:rowOff>139700</xdr:rowOff>
    </xdr:from>
    <xdr:to>
      <xdr:col>26</xdr:col>
      <xdr:colOff>787400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16</xdr:col>
      <xdr:colOff>228600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45"/>
  <sheetViews>
    <sheetView tabSelected="1" topLeftCell="GD1" workbookViewId="0">
      <selection activeCell="GP5" sqref="GP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98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98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98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98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</row>
    <row r="5" spans="1:198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</row>
    <row r="6" spans="1:198">
      <c r="A6" s="10"/>
      <c r="B6" s="34">
        <f>SUM(D6:MI6)</f>
        <v>-454417.09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</row>
    <row r="7" spans="1:198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</row>
    <row r="8" spans="1:198">
      <c r="A8" s="8">
        <f>B8/F2</f>
        <v>-1.4374975883865028E-2</v>
      </c>
      <c r="B8" s="7">
        <f>SUM(D8:MI8)</f>
        <v>-9067.7347875420601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" si="92">GP6/GP7</f>
        <v>-76.394375268355518</v>
      </c>
    </row>
    <row r="9" spans="1:198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</row>
    <row r="10" spans="1:198">
      <c r="A10" s="10"/>
      <c r="B10" s="10">
        <f>B6/B8</f>
        <v>50.113628226567961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98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98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98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98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98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98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Z19"/>
  <sheetViews>
    <sheetView topLeftCell="HP1" workbookViewId="0">
      <selection activeCell="HZ5" sqref="HZ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34">
      <c r="C2" s="1" t="s">
        <v>20</v>
      </c>
      <c r="D2" s="1" t="s">
        <v>7</v>
      </c>
      <c r="E2">
        <v>16.73</v>
      </c>
      <c r="F2">
        <f>E2*10000</f>
        <v>167300</v>
      </c>
    </row>
    <row r="3" spans="1:234">
      <c r="C3" s="1" t="s">
        <v>1</v>
      </c>
    </row>
    <row r="4" spans="1:2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</row>
    <row r="5" spans="1:2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</row>
    <row r="6" spans="1:234">
      <c r="B6" s="15">
        <f>SUM(D6:MI6)</f>
        <v>-8567.550000000012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</row>
    <row r="7" spans="1:23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</row>
    <row r="8" spans="1:234">
      <c r="A8" s="8">
        <f>B8/F2</f>
        <v>-1.3065751498444174E-2</v>
      </c>
      <c r="B8" s="7">
        <f>SUM(D8:MI8)</f>
        <v>-2185.9002256897102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</row>
    <row r="9" spans="1:234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</row>
    <row r="10" spans="1:234">
      <c r="B10" s="10">
        <f>B6/B8</f>
        <v>3.9194606868649369</v>
      </c>
    </row>
    <row r="12" spans="1:234">
      <c r="C12" s="17" t="s">
        <v>26</v>
      </c>
      <c r="D12" s="17" t="s">
        <v>27</v>
      </c>
    </row>
    <row r="13" spans="1:234">
      <c r="C13" s="10">
        <v>400</v>
      </c>
      <c r="D13" s="10">
        <v>8.4030000000000005</v>
      </c>
    </row>
    <row r="14" spans="1:234">
      <c r="A14" s="1" t="s">
        <v>29</v>
      </c>
      <c r="B14" s="23">
        <v>42991</v>
      </c>
      <c r="C14">
        <v>2000</v>
      </c>
      <c r="D14">
        <v>4.75</v>
      </c>
    </row>
    <row r="15" spans="1:234">
      <c r="A15" s="1" t="s">
        <v>29</v>
      </c>
      <c r="B15" s="11">
        <v>42993</v>
      </c>
      <c r="C15">
        <v>2000</v>
      </c>
      <c r="D15">
        <v>4.71</v>
      </c>
    </row>
    <row r="16" spans="1:234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Z20"/>
  <sheetViews>
    <sheetView topLeftCell="HO1" workbookViewId="0">
      <selection activeCell="HZ5" sqref="HZ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34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34">
      <c r="C3" s="1" t="s">
        <v>1</v>
      </c>
    </row>
    <row r="4" spans="1:2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</row>
    <row r="5" spans="1:2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</row>
    <row r="6" spans="1:234">
      <c r="B6" s="15">
        <f>SUM(D6:MI6)</f>
        <v>-136767.41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</row>
    <row r="7" spans="1:23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</row>
    <row r="8" spans="1:234">
      <c r="A8" s="8">
        <f>B8/F2</f>
        <v>-9.5810866342781006E-2</v>
      </c>
      <c r="B8" s="7">
        <f>SUM(D8:MI8)</f>
        <v>-9073.2890426613612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" si="110">HZ6/HZ7</f>
        <v>-196.19171405361493</v>
      </c>
    </row>
    <row r="9" spans="1:234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</row>
    <row r="10" spans="1:234">
      <c r="B10">
        <f>B6/B8</f>
        <v>15.073630891393231</v>
      </c>
      <c r="HX10" t="s">
        <v>93</v>
      </c>
    </row>
    <row r="16" spans="1:234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Z14"/>
  <sheetViews>
    <sheetView topLeftCell="HO1" workbookViewId="0">
      <selection activeCell="HZ5" sqref="HZ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34">
      <c r="C2" s="1" t="s">
        <v>11</v>
      </c>
      <c r="D2" s="1" t="s">
        <v>7</v>
      </c>
      <c r="E2">
        <v>4.05</v>
      </c>
      <c r="F2">
        <f>E2*10000</f>
        <v>40500</v>
      </c>
    </row>
    <row r="3" spans="1:234">
      <c r="C3" s="1" t="s">
        <v>1</v>
      </c>
    </row>
    <row r="4" spans="1:234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</row>
    <row r="5" spans="1:2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</row>
    <row r="6" spans="1:234" s="27" customFormat="1">
      <c r="B6" s="28">
        <f>SUM(D6:MI6)</f>
        <v>-30623.389999999974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</row>
    <row r="7" spans="1:234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</row>
    <row r="8" spans="1:234">
      <c r="A8" s="8">
        <f>B8/F2</f>
        <v>-7.1109696194672112E-2</v>
      </c>
      <c r="B8" s="7">
        <f>SUM(D8:MI8)</f>
        <v>-2879.9426958842205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</row>
    <row r="9" spans="1:234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</row>
    <row r="10" spans="1:234">
      <c r="B10" s="10">
        <f>B6/B8</f>
        <v>10.633333101996936</v>
      </c>
      <c r="HE10" s="1" t="s">
        <v>41</v>
      </c>
    </row>
    <row r="12" spans="1:234">
      <c r="C12" s="17" t="s">
        <v>26</v>
      </c>
      <c r="D12" s="17" t="s">
        <v>27</v>
      </c>
    </row>
    <row r="13" spans="1:234">
      <c r="C13" s="10">
        <v>300</v>
      </c>
      <c r="D13" s="10">
        <v>27.286999999999999</v>
      </c>
    </row>
    <row r="14" spans="1:234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Q14"/>
  <sheetViews>
    <sheetView topLeftCell="HD1" workbookViewId="0">
      <selection activeCell="HQ5" sqref="HQ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25">
      <c r="C2" s="1" t="s">
        <v>8</v>
      </c>
      <c r="D2" s="1" t="s">
        <v>7</v>
      </c>
      <c r="E2">
        <v>220.39</v>
      </c>
      <c r="F2">
        <f>E2*10000</f>
        <v>2203900</v>
      </c>
    </row>
    <row r="3" spans="1:225">
      <c r="C3" s="1" t="s">
        <v>1</v>
      </c>
    </row>
    <row r="4" spans="1:2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</row>
    <row r="5" spans="1:2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</row>
    <row r="6" spans="1:225">
      <c r="B6" s="15">
        <f>SUM(D6:MI6)</f>
        <v>-252145.98999999987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</row>
    <row r="7" spans="1:22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</row>
    <row r="8" spans="1:225">
      <c r="A8" s="8">
        <f>B8/F2</f>
        <v>-5.5637531363694162E-2</v>
      </c>
      <c r="B8" s="7">
        <f>SUM(D8:MI8)</f>
        <v>-122619.55537244557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" si="105">HQ6/HQ7</f>
        <v>580.37579617834399</v>
      </c>
    </row>
    <row r="9" spans="1:225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</row>
    <row r="10" spans="1:225">
      <c r="T10" s="22" t="s">
        <v>49</v>
      </c>
      <c r="FE10" t="s">
        <v>82</v>
      </c>
      <c r="HJ10" t="s">
        <v>91</v>
      </c>
    </row>
    <row r="13" spans="1:225">
      <c r="C13" s="1" t="s">
        <v>26</v>
      </c>
      <c r="D13" s="1" t="s">
        <v>27</v>
      </c>
      <c r="E13" s="1" t="s">
        <v>47</v>
      </c>
    </row>
    <row r="14" spans="1:225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Z15"/>
  <sheetViews>
    <sheetView topLeftCell="HN1" workbookViewId="0">
      <selection activeCell="HZ5" sqref="HZ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34">
      <c r="C2" s="1" t="s">
        <v>9</v>
      </c>
      <c r="D2" s="1" t="s">
        <v>7</v>
      </c>
      <c r="E2">
        <v>9.6</v>
      </c>
      <c r="F2">
        <f>E2*10000</f>
        <v>96000</v>
      </c>
    </row>
    <row r="3" spans="1:234">
      <c r="C3" s="1" t="s">
        <v>1</v>
      </c>
    </row>
    <row r="4" spans="1:2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</row>
    <row r="5" spans="1:2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</row>
    <row r="6" spans="1:234">
      <c r="B6" s="15">
        <f>SUM(D6:MI6)</f>
        <v>-96413.93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</row>
    <row r="7" spans="1:23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</row>
    <row r="8" spans="1:234">
      <c r="A8" s="8">
        <f>B8/F2</f>
        <v>-0.18204903364316924</v>
      </c>
      <c r="B8" s="7">
        <f>SUM(D8:MI8)</f>
        <v>-17476.707229744246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" si="110">HZ6/HZ7</f>
        <v>19.6953125</v>
      </c>
    </row>
    <row r="9" spans="1:234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</row>
    <row r="12" spans="1:234">
      <c r="C12" s="1" t="s">
        <v>26</v>
      </c>
      <c r="D12" s="1" t="s">
        <v>27</v>
      </c>
      <c r="E12" s="1" t="s">
        <v>30</v>
      </c>
    </row>
    <row r="13" spans="1:234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34">
      <c r="C14" s="12"/>
      <c r="D14" s="13"/>
      <c r="E14" s="13"/>
    </row>
    <row r="15" spans="1:23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B15"/>
  <sheetViews>
    <sheetView topLeftCell="GP1" workbookViewId="0">
      <selection activeCell="HB5" sqref="HB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10">
      <c r="C2" s="1" t="s">
        <v>15</v>
      </c>
      <c r="D2" s="1" t="s">
        <v>7</v>
      </c>
      <c r="E2">
        <v>3.89</v>
      </c>
      <c r="F2">
        <f>E2*10000</f>
        <v>38900</v>
      </c>
    </row>
    <row r="3" spans="1:210">
      <c r="C3" s="1" t="s">
        <v>1</v>
      </c>
    </row>
    <row r="4" spans="1:21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</row>
    <row r="5" spans="1:21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</row>
    <row r="6" spans="1:210">
      <c r="B6" s="15">
        <f>SUM(D6:MI6)</f>
        <v>-3785.9199999999992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</row>
    <row r="7" spans="1:210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</row>
    <row r="8" spans="1:210">
      <c r="A8" s="8">
        <f>B8/F2</f>
        <v>-2.2931803324435125E-2</v>
      </c>
      <c r="B8" s="7">
        <f>SUM(D8:MI8)</f>
        <v>-892.04714932052639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" si="99">HB6/HB7</f>
        <v>-222.20963172804534</v>
      </c>
    </row>
    <row r="9" spans="1:210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</row>
    <row r="10" spans="1:210">
      <c r="CD10" s="1" t="s">
        <v>76</v>
      </c>
      <c r="FB10" t="s">
        <v>82</v>
      </c>
      <c r="FP10" s="1" t="s">
        <v>84</v>
      </c>
    </row>
    <row r="14" spans="1:210">
      <c r="C14" s="1" t="s">
        <v>26</v>
      </c>
      <c r="D14" s="17" t="s">
        <v>27</v>
      </c>
      <c r="E14" s="1" t="s">
        <v>30</v>
      </c>
    </row>
    <row r="15" spans="1:210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Z18"/>
  <sheetViews>
    <sheetView topLeftCell="HN1" workbookViewId="0">
      <selection activeCell="HZ5" sqref="HZ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3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34">
      <c r="C3" s="1" t="s">
        <v>1</v>
      </c>
    </row>
    <row r="4" spans="1:2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</row>
    <row r="5" spans="1:2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</row>
    <row r="6" spans="1:234">
      <c r="B6" s="15">
        <f>SUM(D6:MI6)</f>
        <v>-78608.370000000068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</row>
    <row r="7" spans="1:23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</row>
    <row r="8" spans="1:234">
      <c r="A8" s="8">
        <f>B8/F2</f>
        <v>-2.8863858824824208E-2</v>
      </c>
      <c r="B8" s="7">
        <f>SUM(D8:MI8)</f>
        <v>-22894.812819850558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" si="108">HZ6/HZ7</f>
        <v>300.66250000000002</v>
      </c>
    </row>
    <row r="9" spans="1:234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</row>
    <row r="14" spans="1:234">
      <c r="C14" s="1" t="s">
        <v>26</v>
      </c>
      <c r="D14" s="1" t="s">
        <v>27</v>
      </c>
      <c r="E14" s="1" t="s">
        <v>30</v>
      </c>
    </row>
    <row r="15" spans="1:234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34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Y15"/>
  <sheetViews>
    <sheetView topLeftCell="HK1" workbookViewId="0">
      <selection activeCell="HY5" sqref="HY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33">
      <c r="C2" s="1" t="s">
        <v>14</v>
      </c>
      <c r="D2" s="1" t="s">
        <v>7</v>
      </c>
      <c r="E2">
        <v>19.88</v>
      </c>
      <c r="F2">
        <f>E2*10000</f>
        <v>198800</v>
      </c>
    </row>
    <row r="3" spans="1:233">
      <c r="C3" s="1" t="s">
        <v>1</v>
      </c>
    </row>
    <row r="4" spans="1:2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</row>
    <row r="5" spans="1:2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</row>
    <row r="6" spans="1:233">
      <c r="B6" s="15">
        <f>SUM(D6:MI6)</f>
        <v>-48915.09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</row>
    <row r="7" spans="1:23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</row>
    <row r="8" spans="1:233">
      <c r="A8" s="8">
        <f>B8/F2</f>
        <v>-5.5934175970561904E-2</v>
      </c>
      <c r="B8" s="7">
        <f>SUM(D8:MI8)</f>
        <v>-11119.714182947706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" si="109">HY6/HY7</f>
        <v>-7.2359249329758706</v>
      </c>
    </row>
    <row r="9" spans="1:23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</row>
    <row r="10" spans="1:23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33">
      <c r="C13" s="17" t="s">
        <v>26</v>
      </c>
      <c r="D13" s="17" t="s">
        <v>27</v>
      </c>
      <c r="E13" s="1" t="s">
        <v>35</v>
      </c>
    </row>
    <row r="14" spans="1:23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3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Z14"/>
  <sheetViews>
    <sheetView topLeftCell="HO1" workbookViewId="0">
      <selection activeCell="HZ5" sqref="HZ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34">
      <c r="C2" s="1" t="s">
        <v>16</v>
      </c>
      <c r="D2" s="1" t="s">
        <v>7</v>
      </c>
      <c r="E2">
        <v>178.53</v>
      </c>
      <c r="F2">
        <f>E2*10000</f>
        <v>1785300</v>
      </c>
    </row>
    <row r="3" spans="1:234">
      <c r="C3" s="1" t="s">
        <v>1</v>
      </c>
    </row>
    <row r="4" spans="1:2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</row>
    <row r="5" spans="1:2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</row>
    <row r="6" spans="1:234">
      <c r="B6" s="15">
        <f>SUM(D6:MI6)</f>
        <v>-84050.590000000011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</row>
    <row r="7" spans="1:23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</row>
    <row r="8" spans="1:234">
      <c r="A8" s="8">
        <f>B8/F2</f>
        <v>-1.3143395764669915E-2</v>
      </c>
      <c r="B8" s="7">
        <f>SUM(D8:MI8)</f>
        <v>-23464.904458665198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" si="110">HZ6/HZ7</f>
        <v>579.10294117647061</v>
      </c>
    </row>
    <row r="9" spans="1:234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</row>
    <row r="10" spans="1:234">
      <c r="B10">
        <f>B6/B8</f>
        <v>3.5819702632098949</v>
      </c>
      <c r="U10" s="1" t="s">
        <v>51</v>
      </c>
      <c r="V10" s="1" t="s">
        <v>41</v>
      </c>
      <c r="HV10" t="s">
        <v>92</v>
      </c>
    </row>
    <row r="12" spans="1:234">
      <c r="C12" s="1" t="s">
        <v>26</v>
      </c>
      <c r="D12" s="1" t="s">
        <v>27</v>
      </c>
    </row>
    <row r="13" spans="1:234">
      <c r="C13">
        <v>800</v>
      </c>
      <c r="D13">
        <v>9.1660000000000004</v>
      </c>
    </row>
    <row r="14" spans="1:234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I14"/>
  <sheetViews>
    <sheetView topLeftCell="ES1" workbookViewId="0">
      <selection activeCell="FI5" sqref="FI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65">
      <c r="C2" s="1" t="s">
        <v>13</v>
      </c>
      <c r="D2" s="1" t="s">
        <v>7</v>
      </c>
      <c r="E2">
        <v>6.98</v>
      </c>
      <c r="F2">
        <f>E2*10000</f>
        <v>69800</v>
      </c>
    </row>
    <row r="3" spans="1:165">
      <c r="C3" s="1" t="s">
        <v>1</v>
      </c>
    </row>
    <row r="4" spans="1:1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</row>
    <row r="5" spans="1:1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</row>
    <row r="6" spans="1:165">
      <c r="B6" s="15">
        <f>SUM(D6:MI6)</f>
        <v>-164990.94999999995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</row>
    <row r="7" spans="1:16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</row>
    <row r="8" spans="1:165">
      <c r="A8" s="8">
        <f>B8/F2</f>
        <v>-0.2425864166142005</v>
      </c>
      <c r="B8" s="7">
        <f>SUM(D8:MI8)</f>
        <v>-16932.531879671194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" si="75">FI6/FI7</f>
        <v>50.263397947548462</v>
      </c>
    </row>
    <row r="9" spans="1:165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</row>
    <row r="10" spans="1:165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65">
      <c r="C12" s="1" t="s">
        <v>26</v>
      </c>
      <c r="D12" s="1" t="s">
        <v>27</v>
      </c>
    </row>
    <row r="13" spans="1:165">
      <c r="C13">
        <v>400</v>
      </c>
      <c r="D13">
        <v>27.524999999999999</v>
      </c>
      <c r="G13" s="1" t="s">
        <v>31</v>
      </c>
    </row>
    <row r="14" spans="1:165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L13"/>
  <sheetViews>
    <sheetView topLeftCell="GX1" workbookViewId="0">
      <selection activeCell="HL5" sqref="HL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20">
      <c r="C2" s="1" t="s">
        <v>53</v>
      </c>
      <c r="D2" s="1" t="s">
        <v>7</v>
      </c>
      <c r="E2">
        <v>12.56</v>
      </c>
      <c r="F2">
        <f>E2*10000</f>
        <v>125600</v>
      </c>
    </row>
    <row r="3" spans="1:220">
      <c r="C3" s="1" t="s">
        <v>1</v>
      </c>
    </row>
    <row r="4" spans="1:2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</row>
    <row r="5" spans="1:220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</row>
    <row r="6" spans="1:220">
      <c r="B6" s="15">
        <f>SUM(D6:MI6)</f>
        <v>502208.46000000008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</row>
    <row r="7" spans="1:220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</row>
    <row r="8" spans="1:220">
      <c r="A8" s="8">
        <f>B8/F2</f>
        <v>6.7146411797188001E-3</v>
      </c>
      <c r="B8" s="7">
        <f>SUM(D8:MI8)</f>
        <v>843.35893217268131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" si="103">HL6/HL7</f>
        <v>1.2906142855191443</v>
      </c>
    </row>
    <row r="9" spans="1:220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</row>
    <row r="10" spans="1:220">
      <c r="B10">
        <f>B6/B8</f>
        <v>595.4860271725571</v>
      </c>
      <c r="GM10" t="s">
        <v>89</v>
      </c>
    </row>
    <row r="12" spans="1:220">
      <c r="C12" s="17" t="s">
        <v>26</v>
      </c>
      <c r="D12" s="17" t="s">
        <v>27</v>
      </c>
    </row>
    <row r="13" spans="1:220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Z14"/>
  <sheetViews>
    <sheetView topLeftCell="HI1" workbookViewId="0">
      <selection activeCell="HZ5" sqref="HZ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34">
      <c r="C2" s="1" t="s">
        <v>19</v>
      </c>
      <c r="D2" s="1" t="s">
        <v>7</v>
      </c>
      <c r="E2">
        <v>19.34</v>
      </c>
      <c r="F2">
        <f>E2*10000</f>
        <v>193400</v>
      </c>
    </row>
    <row r="3" spans="1:234">
      <c r="C3" s="1" t="s">
        <v>1</v>
      </c>
    </row>
    <row r="4" spans="1:2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</row>
    <row r="5" spans="1:2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</row>
    <row r="6" spans="1:234">
      <c r="B6" s="15">
        <f>SUM(D6:MI6)</f>
        <v>-32068.309999999987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</row>
    <row r="7" spans="1:23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</row>
    <row r="8" spans="1:234">
      <c r="A8" s="8">
        <f>B8/F2</f>
        <v>-6.1278623470765438E-2</v>
      </c>
      <c r="B8" s="7">
        <f>SUM(D8:MI8)</f>
        <v>-11851.285779246036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" si="110">HZ6/HZ7</f>
        <v>-0.67873303167420818</v>
      </c>
    </row>
    <row r="9" spans="1:234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</row>
    <row r="10" spans="1:234">
      <c r="DY10" s="1" t="s">
        <v>41</v>
      </c>
    </row>
    <row r="12" spans="1:234">
      <c r="C12" s="17" t="s">
        <v>26</v>
      </c>
      <c r="D12" s="17" t="s">
        <v>27</v>
      </c>
    </row>
    <row r="13" spans="1:234">
      <c r="C13" s="10">
        <v>600</v>
      </c>
      <c r="D13" s="10">
        <v>7.2480000000000002</v>
      </c>
    </row>
    <row r="14" spans="1:234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Z14"/>
  <sheetViews>
    <sheetView topLeftCell="HJ1" workbookViewId="0">
      <selection activeCell="HZ5" sqref="HZ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34">
      <c r="C2" s="1" t="s">
        <v>21</v>
      </c>
      <c r="D2" s="1" t="s">
        <v>7</v>
      </c>
      <c r="E2">
        <v>5.4</v>
      </c>
      <c r="F2">
        <f>E2*10000</f>
        <v>54000</v>
      </c>
    </row>
    <row r="3" spans="1:234">
      <c r="C3" s="1" t="s">
        <v>1</v>
      </c>
    </row>
    <row r="4" spans="1:2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</row>
    <row r="5" spans="1:2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</row>
    <row r="6" spans="1:234">
      <c r="B6" s="15">
        <f>SUM(D6:MI6)</f>
        <v>-6971.0800000000017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</row>
    <row r="7" spans="1:23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</row>
    <row r="8" spans="1:234">
      <c r="A8" s="8">
        <f>B8/F2</f>
        <v>-2.4411167749469966E-2</v>
      </c>
      <c r="B8" s="7">
        <f>SUM(D8:MI8)</f>
        <v>-1318.2030584713782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" si="110">HZ6/HZ7</f>
        <v>16.848806366047747</v>
      </c>
    </row>
    <row r="9" spans="1:234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</row>
    <row r="12" spans="1:234">
      <c r="C12" s="17" t="s">
        <v>26</v>
      </c>
      <c r="D12" s="17" t="s">
        <v>27</v>
      </c>
    </row>
    <row r="13" spans="1:234">
      <c r="C13" s="10">
        <v>300</v>
      </c>
      <c r="D13" s="10">
        <v>8.4870000000000001</v>
      </c>
    </row>
    <row r="14" spans="1:234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G13"/>
  <sheetViews>
    <sheetView topLeftCell="GS1" workbookViewId="0">
      <selection activeCell="HG5" sqref="HG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15">
      <c r="C2" s="1" t="s">
        <v>58</v>
      </c>
      <c r="D2" s="1" t="s">
        <v>7</v>
      </c>
      <c r="E2">
        <v>7.83</v>
      </c>
      <c r="F2">
        <f>E2*10000</f>
        <v>78300</v>
      </c>
    </row>
    <row r="3" spans="1:215">
      <c r="C3" s="1" t="s">
        <v>1</v>
      </c>
    </row>
    <row r="4" spans="1:21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</row>
    <row r="5" spans="1:215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</row>
    <row r="6" spans="1:215">
      <c r="B6" s="15">
        <f>SUM(D6:MI6)</f>
        <v>-16776.299999999996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</row>
    <row r="7" spans="1:215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</row>
    <row r="8" spans="1:215">
      <c r="A8" s="8">
        <f>B8/F2</f>
        <v>-1.6794363935430979E-2</v>
      </c>
      <c r="B8" s="7">
        <f>SUM(D8:MI8)</f>
        <v>-1314.9986961442455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" si="101">HG6/HG7</f>
        <v>12.602400600150037</v>
      </c>
    </row>
    <row r="9" spans="1:215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</row>
    <row r="10" spans="1:215">
      <c r="GF10" t="s">
        <v>88</v>
      </c>
    </row>
    <row r="11" spans="1:215">
      <c r="GF11" t="s">
        <v>87</v>
      </c>
    </row>
    <row r="12" spans="1:215">
      <c r="C12" s="17" t="s">
        <v>26</v>
      </c>
      <c r="D12" s="17" t="s">
        <v>27</v>
      </c>
    </row>
    <row r="13" spans="1:215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P13"/>
  <sheetViews>
    <sheetView topLeftCell="DD1" workbookViewId="0">
      <selection activeCell="DP5" sqref="DP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20">
      <c r="C2" s="1" t="s">
        <v>80</v>
      </c>
      <c r="D2" s="1" t="s">
        <v>7</v>
      </c>
      <c r="E2">
        <v>6.54</v>
      </c>
      <c r="F2">
        <f>E2*10000</f>
        <v>65400</v>
      </c>
    </row>
    <row r="3" spans="1:120">
      <c r="C3" s="1" t="s">
        <v>1</v>
      </c>
    </row>
    <row r="4" spans="1:1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</row>
    <row r="5" spans="1:12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</row>
    <row r="6" spans="1:120">
      <c r="B6" s="15">
        <f>SUM(D6:MI6)</f>
        <v>-141464.01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</row>
    <row r="7" spans="1:120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</row>
    <row r="8" spans="1:120">
      <c r="A8" s="8">
        <f>B8/F2</f>
        <v>-3.6879173146047287E-2</v>
      </c>
      <c r="B8" s="7">
        <f>SUM(D8:MI8)</f>
        <v>-2411.8979237514927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" si="55">DP6/DP7</f>
        <v>-13.908781226343679</v>
      </c>
    </row>
    <row r="9" spans="1:120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</row>
    <row r="12" spans="1:120">
      <c r="C12" s="17" t="s">
        <v>26</v>
      </c>
      <c r="D12" s="17" t="s">
        <v>27</v>
      </c>
    </row>
    <row r="13" spans="1:12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P13"/>
  <sheetViews>
    <sheetView topLeftCell="DB1" workbookViewId="0">
      <selection activeCell="DP5" sqref="DP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20">
      <c r="C2" s="1" t="s">
        <v>81</v>
      </c>
      <c r="D2" s="1" t="s">
        <v>7</v>
      </c>
      <c r="E2">
        <v>10.41</v>
      </c>
      <c r="F2">
        <f>E2*10000</f>
        <v>104100</v>
      </c>
    </row>
    <row r="3" spans="1:120">
      <c r="C3" s="1" t="s">
        <v>1</v>
      </c>
    </row>
    <row r="4" spans="1:12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</row>
    <row r="5" spans="1:12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</row>
    <row r="6" spans="1:120">
      <c r="B6" s="15">
        <f>SUM(D6:MI6)</f>
        <v>-69864.89999999998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</row>
    <row r="7" spans="1:12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</row>
    <row r="8" spans="1:120">
      <c r="A8" s="8">
        <f>B8/F2</f>
        <v>-6.645491322869828E-3</v>
      </c>
      <c r="B8" s="7">
        <f>SUM(D8:MI8)</f>
        <v>-691.79564671074911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" si="55">DP6/DP7</f>
        <v>-45.858109452736315</v>
      </c>
    </row>
    <row r="9" spans="1:12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</row>
    <row r="12" spans="1:120">
      <c r="C12" s="17" t="s">
        <v>26</v>
      </c>
      <c r="D12" s="17" t="s">
        <v>27</v>
      </c>
    </row>
    <row r="13" spans="1:12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Z17"/>
  <sheetViews>
    <sheetView topLeftCell="HO1" workbookViewId="0">
      <selection activeCell="HZ5" sqref="HZ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34">
      <c r="C2" s="1" t="s">
        <v>10</v>
      </c>
      <c r="D2" s="1" t="s">
        <v>7</v>
      </c>
      <c r="E2">
        <v>955.58</v>
      </c>
      <c r="F2">
        <f>E2*10000</f>
        <v>9555800</v>
      </c>
    </row>
    <row r="3" spans="1:234">
      <c r="C3" s="1" t="s">
        <v>1</v>
      </c>
    </row>
    <row r="4" spans="1:2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</row>
    <row r="5" spans="1:2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</row>
    <row r="6" spans="1:234">
      <c r="B6" s="15">
        <f>SUM(D6:MI6)</f>
        <v>16388.720000000019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</row>
    <row r="7" spans="1:23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</row>
    <row r="8" spans="1:234">
      <c r="A8" s="8">
        <f>B8/F2</f>
        <v>4.9886196179666268E-4</v>
      </c>
      <c r="B8" s="7">
        <f>SUM(D8:MI8)</f>
        <v>4767.0251345365496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" si="111">HZ6/HZ7</f>
        <v>-262.10575427682738</v>
      </c>
    </row>
    <row r="9" spans="1:234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</row>
    <row r="10" spans="1:234">
      <c r="B10" s="10">
        <f>B6/B8</f>
        <v>3.4379344638369171</v>
      </c>
      <c r="GS10" t="s">
        <v>85</v>
      </c>
    </row>
    <row r="12" spans="1:234">
      <c r="C12" s="17" t="s">
        <v>26</v>
      </c>
      <c r="D12" s="17" t="s">
        <v>27</v>
      </c>
    </row>
    <row r="13" spans="1:234">
      <c r="C13" s="10">
        <v>1000</v>
      </c>
      <c r="D13" s="10">
        <v>7.5910000000000002</v>
      </c>
    </row>
    <row r="14" spans="1:234">
      <c r="C14">
        <v>900</v>
      </c>
      <c r="D14">
        <v>5.9</v>
      </c>
    </row>
    <row r="15" spans="1:234">
      <c r="A15" s="1" t="s">
        <v>28</v>
      </c>
      <c r="B15" s="38">
        <v>11232</v>
      </c>
      <c r="C15">
        <v>1900</v>
      </c>
      <c r="D15">
        <v>6</v>
      </c>
    </row>
    <row r="16" spans="1:234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Z17"/>
  <sheetViews>
    <sheetView topLeftCell="HP1" workbookViewId="0">
      <selection activeCell="HZ5" sqref="HZ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34">
      <c r="C2" s="1" t="s">
        <v>17</v>
      </c>
      <c r="D2" s="1" t="s">
        <v>7</v>
      </c>
      <c r="E2">
        <v>220.9</v>
      </c>
      <c r="F2">
        <f>E2*10000</f>
        <v>2209000</v>
      </c>
    </row>
    <row r="3" spans="1:234">
      <c r="C3" s="1" t="s">
        <v>1</v>
      </c>
    </row>
    <row r="4" spans="1:2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</row>
    <row r="5" spans="1:2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</row>
    <row r="6" spans="1:234">
      <c r="B6" s="15">
        <f>SUM(D6:MI6)</f>
        <v>57827.259999999878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</row>
    <row r="7" spans="1:23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</row>
    <row r="8" spans="1:234">
      <c r="A8" s="8">
        <f>B8/F2</f>
        <v>2.5004471439138629E-3</v>
      </c>
      <c r="B8" s="7">
        <f>SUM(D8:MI8)</f>
        <v>5523.4877409057235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" si="108">HZ6/HZ7</f>
        <v>613.32396088019561</v>
      </c>
    </row>
    <row r="9" spans="1:234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</row>
    <row r="10" spans="1:234">
      <c r="B10" s="10">
        <f>B6/B8</f>
        <v>10.469337982185429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34">
      <c r="AB11" s="1" t="s">
        <v>61</v>
      </c>
    </row>
    <row r="13" spans="1:234">
      <c r="C13" s="17" t="s">
        <v>26</v>
      </c>
      <c r="D13" s="17" t="s">
        <v>27</v>
      </c>
      <c r="E13" s="1" t="s">
        <v>28</v>
      </c>
    </row>
    <row r="14" spans="1:234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34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34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C15"/>
  <sheetViews>
    <sheetView topLeftCell="GO1" workbookViewId="0">
      <selection activeCell="HC5" sqref="HC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11">
      <c r="C2" s="1" t="s">
        <v>33</v>
      </c>
      <c r="D2" s="1" t="s">
        <v>7</v>
      </c>
      <c r="E2">
        <v>11.94</v>
      </c>
      <c r="F2">
        <f>E2*10000</f>
        <v>119400</v>
      </c>
    </row>
    <row r="3" spans="1:211">
      <c r="C3" s="1" t="s">
        <v>1</v>
      </c>
    </row>
    <row r="4" spans="1:2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</row>
    <row r="5" spans="1:211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</row>
    <row r="6" spans="1:211">
      <c r="B6" s="15">
        <f>SUM(D6:MI6)</f>
        <v>-47402.41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</row>
    <row r="7" spans="1:211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</row>
    <row r="8" spans="1:211">
      <c r="A8" s="8">
        <f>B8/F2</f>
        <v>-0.10299772943564871</v>
      </c>
      <c r="B8" s="7">
        <f>SUM(D8:MI8)</f>
        <v>-12297.928894616456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" si="99">HC6/HC7</f>
        <v>21.086956521739133</v>
      </c>
    </row>
    <row r="9" spans="1:211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</row>
    <row r="10" spans="1:211">
      <c r="B10">
        <f>B6/B8</f>
        <v>3.8545035026792922</v>
      </c>
      <c r="DF10" t="s">
        <v>82</v>
      </c>
    </row>
    <row r="12" spans="1:211">
      <c r="C12" s="17" t="s">
        <v>26</v>
      </c>
      <c r="D12" s="17" t="s">
        <v>27</v>
      </c>
    </row>
    <row r="13" spans="1:211">
      <c r="C13" s="10">
        <v>800</v>
      </c>
      <c r="D13" s="10">
        <v>14.318</v>
      </c>
    </row>
    <row r="14" spans="1:211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11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Z17"/>
  <sheetViews>
    <sheetView topLeftCell="HP1" workbookViewId="0">
      <selection activeCell="HZ5" sqref="HZ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34">
      <c r="C2" s="1" t="s">
        <v>18</v>
      </c>
      <c r="D2" s="1" t="s">
        <v>7</v>
      </c>
      <c r="E2">
        <v>295.52</v>
      </c>
      <c r="F2">
        <f>E2*10000</f>
        <v>2955200</v>
      </c>
    </row>
    <row r="3" spans="1:234">
      <c r="C3" s="1" t="s">
        <v>1</v>
      </c>
    </row>
    <row r="4" spans="1:2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</row>
    <row r="5" spans="1:2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</row>
    <row r="6" spans="1:234">
      <c r="B6" s="15">
        <f>SUM(D6:MI6)</f>
        <v>46.109999999922195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</row>
    <row r="7" spans="1:23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</row>
    <row r="8" spans="1:234">
      <c r="A8" s="8">
        <f>B8/F2</f>
        <v>-6.9196303690751998E-4</v>
      </c>
      <c r="B8" s="7">
        <f>SUM(D8:MI8)</f>
        <v>-2044.8891666691031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" si="110">HZ6/HZ7</f>
        <v>-81.776666666666671</v>
      </c>
    </row>
    <row r="9" spans="1:234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</row>
    <row r="10" spans="1:234">
      <c r="B10">
        <f>B6/B8</f>
        <v>-2.2548899349410831E-2</v>
      </c>
      <c r="AJ10" t="s">
        <v>65</v>
      </c>
      <c r="HN10" t="s">
        <v>90</v>
      </c>
    </row>
    <row r="12" spans="1:234">
      <c r="C12" s="17" t="s">
        <v>26</v>
      </c>
      <c r="D12" s="17" t="s">
        <v>27</v>
      </c>
      <c r="E12" s="1" t="s">
        <v>30</v>
      </c>
    </row>
    <row r="13" spans="1:234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34">
      <c r="A14" s="1" t="s">
        <v>29</v>
      </c>
      <c r="B14" s="16">
        <v>43040</v>
      </c>
      <c r="C14">
        <v>1700</v>
      </c>
      <c r="D14">
        <v>8.23</v>
      </c>
    </row>
    <row r="15" spans="1:234">
      <c r="A15" s="1" t="s">
        <v>29</v>
      </c>
      <c r="B15" s="16">
        <v>43054</v>
      </c>
      <c r="C15">
        <v>2400</v>
      </c>
      <c r="D15">
        <v>8.34</v>
      </c>
    </row>
    <row r="16" spans="1:234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2018-07-23T13:55:23Z</dcterms:modified>
</cp:coreProperties>
</file>