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6060" tabRatio="996" activeTab="19"/>
  </bookViews>
  <sheets>
    <sheet name="远大控股" sheetId="6" r:id="rId1"/>
    <sheet name="沪电股份" sheetId="15" r:id="rId2"/>
    <sheet name="达华智能" sheetId="1" r:id="rId3"/>
    <sheet name="民生银行" sheetId="13" r:id="rId4"/>
    <sheet name="包钢股份" sheetId="3" r:id="rId5"/>
    <sheet name="景兴纸业" sheetId="4" r:id="rId6"/>
    <sheet name="浙江医药" sheetId="7" r:id="rId7"/>
    <sheet name="天宝食品" sheetId="10" r:id="rId8"/>
    <sheet name="中远海发" sheetId="2" r:id="rId9"/>
    <sheet name="st智慧" sheetId="9" r:id="rId10"/>
    <sheet name="宝钢股份" sheetId="12" r:id="rId11"/>
    <sheet name="中国石化" sheetId="5" r:id="rId12"/>
    <sheet name="中国中冶" sheetId="11" r:id="rId13"/>
    <sheet name="远望谷" sheetId="8" r:id="rId14"/>
    <sheet name="巨轮智能" sheetId="14" r:id="rId15"/>
    <sheet name="大金重工" sheetId="16" r:id="rId16"/>
    <sheet name="普邦股份" sheetId="18" r:id="rId17"/>
    <sheet name="贵州茅台" sheetId="19" r:id="rId18"/>
    <sheet name="圆通" sheetId="20" r:id="rId19"/>
    <sheet name="美的集团" sheetId="21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1" l="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B8" i="21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21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B8" i="19"/>
  <c r="F2" i="19"/>
  <c r="A8" i="19"/>
  <c r="B6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B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<sst xmlns="http://schemas.openxmlformats.org/spreadsheetml/2006/main" count="272" uniqueCount="70">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</sst>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0" fontId="7" fillId="0" borderId="0" xfId="0" applyFont="1" applyFill="1"/>
  </cellXfs>
  <cellStyles count="1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远大控股!$D$9:$CD$9</c:f>
              <c:numCache>
                <c:formatCode>[Red]0.00;[Green]\-0.00</c:formatCode>
                <c:ptCount val="7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682808"/>
        <c:axId val="-2068317720"/>
      </c:lineChart>
      <c:catAx>
        <c:axId val="-206868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317720"/>
        <c:crosses val="autoZero"/>
        <c:auto val="1"/>
        <c:lblAlgn val="ctr"/>
        <c:lblOffset val="100"/>
        <c:noMultiLvlLbl val="0"/>
      </c:catAx>
      <c:valAx>
        <c:axId val="-2068317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682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民生银行!$D$9:$BD$9</c:f>
              <c:numCache>
                <c:formatCode>[Red]0.00;[Green]\-0.00</c:formatCode>
                <c:ptCount val="53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75592"/>
        <c:axId val="-2039472584"/>
      </c:lineChart>
      <c:catAx>
        <c:axId val="-203947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72584"/>
        <c:crosses val="autoZero"/>
        <c:auto val="1"/>
        <c:lblAlgn val="ctr"/>
        <c:lblOffset val="100"/>
        <c:noMultiLvlLbl val="0"/>
      </c:catAx>
      <c:valAx>
        <c:axId val="-203947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475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20137140391697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民生银行!$D$7:$BD$7</c:f>
              <c:numCache>
                <c:formatCode>#,##0.00;[Red]#,##0.00</c:formatCode>
                <c:ptCount val="53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66680"/>
        <c:axId val="-2039063672"/>
      </c:lineChart>
      <c:catAx>
        <c:axId val="-2039066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63672"/>
        <c:crosses val="autoZero"/>
        <c:auto val="1"/>
        <c:lblAlgn val="ctr"/>
        <c:lblOffset val="100"/>
        <c:noMultiLvlLbl val="0"/>
      </c:catAx>
      <c:valAx>
        <c:axId val="-203906367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66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民生银行!$D$6:$BI$6</c:f>
              <c:numCache>
                <c:formatCode>[Red]0.00;[Green]\-0.00</c:formatCode>
                <c:ptCount val="58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66072"/>
        <c:axId val="-2038811720"/>
      </c:barChart>
      <c:catAx>
        <c:axId val="-208906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11720"/>
        <c:crosses val="autoZero"/>
        <c:auto val="1"/>
        <c:lblAlgn val="ctr"/>
        <c:lblOffset val="100"/>
        <c:noMultiLvlLbl val="0"/>
      </c:catAx>
      <c:valAx>
        <c:axId val="-20388117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066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包钢股份!$D$9:$BD$9</c:f>
              <c:numCache>
                <c:formatCode>[Red]0.00;[Green]\-0.00</c:formatCode>
                <c:ptCount val="53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12552"/>
        <c:axId val="-2038909544"/>
      </c:lineChart>
      <c:catAx>
        <c:axId val="-203891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09544"/>
        <c:crosses val="autoZero"/>
        <c:auto val="1"/>
        <c:lblAlgn val="ctr"/>
        <c:lblOffset val="100"/>
        <c:noMultiLvlLbl val="0"/>
      </c:catAx>
      <c:valAx>
        <c:axId val="-203890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1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748074918943955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包钢股份!$D$7:$BD$7</c:f>
              <c:numCache>
                <c:formatCode>General</c:formatCode>
                <c:ptCount val="53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37304"/>
        <c:axId val="-2038518312"/>
      </c:lineChart>
      <c:catAx>
        <c:axId val="-2038537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18312"/>
        <c:crosses val="autoZero"/>
        <c:auto val="1"/>
        <c:lblAlgn val="ctr"/>
        <c:lblOffset val="100"/>
        <c:noMultiLvlLbl val="0"/>
      </c:catAx>
      <c:valAx>
        <c:axId val="-2038518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537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包钢股份!$D$6:$BI$6</c:f>
              <c:numCache>
                <c:formatCode>[Red]0.00;[Green]\-0.00</c:formatCode>
                <c:ptCount val="58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916040"/>
        <c:axId val="-2091059544"/>
      </c:barChart>
      <c:catAx>
        <c:axId val="-209091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1059544"/>
        <c:crosses val="autoZero"/>
        <c:auto val="1"/>
        <c:lblAlgn val="ctr"/>
        <c:lblOffset val="100"/>
        <c:noMultiLvlLbl val="0"/>
      </c:catAx>
      <c:valAx>
        <c:axId val="-209105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0916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景兴纸业!$D$9:$BD$9</c:f>
              <c:numCache>
                <c:formatCode>[Red]0.00;[Green]\-0.00</c:formatCode>
                <c:ptCount val="53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69256"/>
        <c:axId val="-2038966248"/>
      </c:lineChart>
      <c:catAx>
        <c:axId val="-203896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66248"/>
        <c:crosses val="autoZero"/>
        <c:auto val="1"/>
        <c:lblAlgn val="ctr"/>
        <c:lblOffset val="100"/>
        <c:noMultiLvlLbl val="0"/>
      </c:catAx>
      <c:valAx>
        <c:axId val="-20389662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6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713688637116753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景兴纸业!$D$7:$BD$7</c:f>
              <c:numCache>
                <c:formatCode>General</c:formatCode>
                <c:ptCount val="53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87944"/>
        <c:axId val="-2039107544"/>
      </c:lineChart>
      <c:catAx>
        <c:axId val="-2039087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07544"/>
        <c:crosses val="autoZero"/>
        <c:auto val="1"/>
        <c:lblAlgn val="ctr"/>
        <c:lblOffset val="100"/>
        <c:noMultiLvlLbl val="0"/>
      </c:catAx>
      <c:valAx>
        <c:axId val="-2039107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087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景兴纸业!$D$6:$BI$6</c:f>
              <c:numCache>
                <c:formatCode>[Red]0.00;[Green]\-0.00</c:formatCode>
                <c:ptCount val="58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2387880"/>
        <c:axId val="-2052386472"/>
      </c:barChart>
      <c:catAx>
        <c:axId val="-205238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86472"/>
        <c:crosses val="autoZero"/>
        <c:auto val="1"/>
        <c:lblAlgn val="ctr"/>
        <c:lblOffset val="100"/>
        <c:noMultiLvlLbl val="0"/>
      </c:catAx>
      <c:valAx>
        <c:axId val="-2052386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387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浙江医药!$D$9:$BD$9</c:f>
              <c:numCache>
                <c:formatCode>[Red]0.00;[Green]\-0.00</c:formatCode>
                <c:ptCount val="53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797896"/>
        <c:axId val="-2038591976"/>
      </c:lineChart>
      <c:catAx>
        <c:axId val="-2038797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91976"/>
        <c:crosses val="autoZero"/>
        <c:auto val="1"/>
        <c:lblAlgn val="ctr"/>
        <c:lblOffset val="100"/>
        <c:noMultiLvlLbl val="0"/>
      </c:catAx>
      <c:valAx>
        <c:axId val="-2038591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9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8374897195227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远大控股!$D$7:$CD$7</c:f>
              <c:numCache>
                <c:formatCode>#,##0.00;[Red]#,##0.00</c:formatCode>
                <c:ptCount val="7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278344"/>
        <c:axId val="-2044395544"/>
      </c:lineChart>
      <c:catAx>
        <c:axId val="-2068278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95544"/>
        <c:crosses val="autoZero"/>
        <c:auto val="1"/>
        <c:lblAlgn val="ctr"/>
        <c:lblOffset val="100"/>
        <c:noMultiLvlLbl val="0"/>
      </c:catAx>
      <c:valAx>
        <c:axId val="-2044395544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68278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7829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浙江医药!$D$7:$BD$7</c:f>
              <c:numCache>
                <c:formatCode>#,##0.00;[Red]#,##0.00</c:formatCode>
                <c:ptCount val="53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41064"/>
        <c:axId val="-2039138056"/>
      </c:lineChart>
      <c:catAx>
        <c:axId val="-203914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38056"/>
        <c:crosses val="autoZero"/>
        <c:auto val="1"/>
        <c:lblAlgn val="ctr"/>
        <c:lblOffset val="100"/>
        <c:noMultiLvlLbl val="0"/>
      </c:catAx>
      <c:valAx>
        <c:axId val="-203913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4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浙江医药!$D$6:$BI$6</c:f>
              <c:numCache>
                <c:formatCode>[Red]0.00;[Green]\-0.00</c:formatCode>
                <c:ptCount val="58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757464"/>
        <c:axId val="-2075756056"/>
      </c:barChart>
      <c:catAx>
        <c:axId val="-20757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5756056"/>
        <c:crosses val="autoZero"/>
        <c:auto val="1"/>
        <c:lblAlgn val="ctr"/>
        <c:lblOffset val="100"/>
        <c:noMultiLvlLbl val="0"/>
      </c:catAx>
      <c:valAx>
        <c:axId val="-207575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757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天宝食品!$D$9:$BD$9</c:f>
              <c:numCache>
                <c:formatCode>[Red]0.00;[Green]\-0.00</c:formatCode>
                <c:ptCount val="53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626696"/>
        <c:axId val="-2038575912"/>
      </c:lineChart>
      <c:catAx>
        <c:axId val="-203862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75912"/>
        <c:crosses val="autoZero"/>
        <c:auto val="1"/>
        <c:lblAlgn val="ctr"/>
        <c:lblOffset val="100"/>
        <c:noMultiLvlLbl val="0"/>
      </c:catAx>
      <c:valAx>
        <c:axId val="-2038575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26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757556781034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天宝食品!$D$7:$BD$7</c:f>
              <c:numCache>
                <c:formatCode>#,##0.00;[Red]#,##0.00</c:formatCode>
                <c:ptCount val="53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02728"/>
        <c:axId val="-2039299720"/>
      </c:lineChart>
      <c:catAx>
        <c:axId val="-203930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99720"/>
        <c:crosses val="autoZero"/>
        <c:auto val="1"/>
        <c:lblAlgn val="ctr"/>
        <c:lblOffset val="100"/>
        <c:noMultiLvlLbl val="0"/>
      </c:catAx>
      <c:valAx>
        <c:axId val="-20392997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302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天宝食品!$D$6:$BI$6</c:f>
              <c:numCache>
                <c:formatCode>[Red]0.00;[Green]\-0.00</c:formatCode>
                <c:ptCount val="58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214344"/>
        <c:axId val="-2071212216"/>
      </c:barChart>
      <c:catAx>
        <c:axId val="-207121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12216"/>
        <c:crosses val="autoZero"/>
        <c:auto val="1"/>
        <c:lblAlgn val="ctr"/>
        <c:lblOffset val="100"/>
        <c:noMultiLvlLbl val="0"/>
      </c:catAx>
      <c:valAx>
        <c:axId val="-2071212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21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中远海发!$D$9:$BD$9</c:f>
              <c:numCache>
                <c:formatCode>[Red]0.00;[Green]\-0.00</c:formatCode>
                <c:ptCount val="53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91896"/>
        <c:axId val="-2038588328"/>
      </c:lineChart>
      <c:catAx>
        <c:axId val="-2039191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88328"/>
        <c:crosses val="autoZero"/>
        <c:auto val="1"/>
        <c:lblAlgn val="ctr"/>
        <c:lblOffset val="100"/>
        <c:noMultiLvlLbl val="0"/>
      </c:catAx>
      <c:valAx>
        <c:axId val="-2038588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91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75622101083518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中远海发!$D$7:$BD$7</c:f>
              <c:numCache>
                <c:formatCode>General</c:formatCode>
                <c:ptCount val="53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80472"/>
        <c:axId val="-2039328712"/>
      </c:lineChart>
      <c:catAx>
        <c:axId val="-203848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28712"/>
        <c:crosses val="autoZero"/>
        <c:auto val="1"/>
        <c:lblAlgn val="ctr"/>
        <c:lblOffset val="100"/>
        <c:noMultiLvlLbl val="0"/>
      </c:catAx>
      <c:valAx>
        <c:axId val="-2039328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48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中远海发!$D$6:$BI$6</c:f>
              <c:numCache>
                <c:formatCode>[Red]0.00;[Green]\-0.00</c:formatCode>
                <c:ptCount val="58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7323144"/>
        <c:axId val="-2046366888"/>
      </c:barChart>
      <c:catAx>
        <c:axId val="-204732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6366888"/>
        <c:crosses val="autoZero"/>
        <c:auto val="1"/>
        <c:lblAlgn val="ctr"/>
        <c:lblOffset val="100"/>
        <c:noMultiLvlLbl val="0"/>
      </c:catAx>
      <c:valAx>
        <c:axId val="-2046366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732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st智慧!$D$9:$BD$9</c:f>
              <c:numCache>
                <c:formatCode>[Red]0.00;[Green]\-0.00</c:formatCode>
                <c:ptCount val="53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547928"/>
        <c:axId val="-2038544920"/>
      </c:lineChart>
      <c:catAx>
        <c:axId val="-20385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544920"/>
        <c:crosses val="autoZero"/>
        <c:auto val="1"/>
        <c:lblAlgn val="ctr"/>
        <c:lblOffset val="100"/>
        <c:noMultiLvlLbl val="0"/>
      </c:catAx>
      <c:valAx>
        <c:axId val="-2038544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54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754866198790369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st智慧!$D$7:$BD$7</c:f>
              <c:numCache>
                <c:formatCode>#,##0.00;[Red]#,##0.00</c:formatCode>
                <c:ptCount val="53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02056"/>
        <c:axId val="-2039399048"/>
      </c:lineChart>
      <c:catAx>
        <c:axId val="-20394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99048"/>
        <c:crosses val="autoZero"/>
        <c:auto val="1"/>
        <c:lblAlgn val="ctr"/>
        <c:lblOffset val="100"/>
        <c:noMultiLvlLbl val="0"/>
      </c:catAx>
      <c:valAx>
        <c:axId val="-203939904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0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远大控股!$D$6:$BI$6</c:f>
              <c:numCache>
                <c:formatCode>[Red]0.00;[Green]\-0.00</c:formatCode>
                <c:ptCount val="58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43840696"/>
        <c:axId val="-2043721832"/>
      </c:barChart>
      <c:catAx>
        <c:axId val="-2043840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3721832"/>
        <c:crosses val="autoZero"/>
        <c:auto val="1"/>
        <c:lblAlgn val="ctr"/>
        <c:lblOffset val="100"/>
        <c:noMultiLvlLbl val="0"/>
      </c:catAx>
      <c:valAx>
        <c:axId val="-2043721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3840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st智慧!$D$6:$BI$6</c:f>
              <c:numCache>
                <c:formatCode>[Red]0.00;[Green]\-0.00</c:formatCode>
                <c:ptCount val="58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132760"/>
        <c:axId val="-2082131352"/>
      </c:barChart>
      <c:catAx>
        <c:axId val="-208213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131352"/>
        <c:crosses val="autoZero"/>
        <c:auto val="1"/>
        <c:lblAlgn val="ctr"/>
        <c:lblOffset val="100"/>
        <c:noMultiLvlLbl val="0"/>
      </c:catAx>
      <c:valAx>
        <c:axId val="-2082131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2132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宝钢股份!$D$9:$BD$9</c:f>
              <c:numCache>
                <c:formatCode>[Red]0.00;[Green]\-0.00</c:formatCode>
                <c:ptCount val="53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78616"/>
        <c:axId val="-2039275608"/>
      </c:lineChart>
      <c:catAx>
        <c:axId val="-20392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75608"/>
        <c:crosses val="autoZero"/>
        <c:auto val="1"/>
        <c:lblAlgn val="ctr"/>
        <c:lblOffset val="100"/>
        <c:noMultiLvlLbl val="0"/>
      </c:catAx>
      <c:valAx>
        <c:axId val="-203927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448214261175"/>
          <c:y val="0.0541666666666667"/>
          <c:w val="0.751992964230256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宝钢股份!$D$7:$BD$7</c:f>
              <c:numCache>
                <c:formatCode>#,##0.00;[Red]#,##0.00</c:formatCode>
                <c:ptCount val="53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456632"/>
        <c:axId val="-2039453624"/>
      </c:lineChart>
      <c:catAx>
        <c:axId val="-2039456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453624"/>
        <c:crosses val="autoZero"/>
        <c:auto val="1"/>
        <c:lblAlgn val="ctr"/>
        <c:lblOffset val="100"/>
        <c:noMultiLvlLbl val="0"/>
      </c:catAx>
      <c:valAx>
        <c:axId val="-203945362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456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宝钢股份!$D$6:$BI$6</c:f>
              <c:numCache>
                <c:formatCode>[Red]0.00;[Green]\-0.00</c:formatCode>
                <c:ptCount val="58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24328"/>
        <c:axId val="-2071797192"/>
      </c:barChart>
      <c:catAx>
        <c:axId val="-2071424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797192"/>
        <c:crosses val="autoZero"/>
        <c:auto val="1"/>
        <c:lblAlgn val="ctr"/>
        <c:lblOffset val="100"/>
        <c:noMultiLvlLbl val="0"/>
      </c:catAx>
      <c:valAx>
        <c:axId val="-2071797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1424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[Red]0.00;[Green]\-0.00</c:formatCode>
                <c:ptCount val="5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60296"/>
        <c:axId val="-2039376696"/>
      </c:lineChart>
      <c:catAx>
        <c:axId val="-203936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76696"/>
        <c:crosses val="autoZero"/>
        <c:auto val="1"/>
        <c:lblAlgn val="ctr"/>
        <c:lblOffset val="100"/>
        <c:noMultiLvlLbl val="0"/>
      </c:catAx>
      <c:valAx>
        <c:axId val="-2039376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36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757684024253066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中国石化!$D$7:$BD$7</c:f>
              <c:numCache>
                <c:formatCode>#,##0.00;[Red]#,##0.00</c:formatCode>
                <c:ptCount val="53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15032"/>
        <c:axId val="-2039135816"/>
      </c:lineChart>
      <c:catAx>
        <c:axId val="-203921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35816"/>
        <c:crosses val="autoZero"/>
        <c:auto val="1"/>
        <c:lblAlgn val="ctr"/>
        <c:lblOffset val="100"/>
        <c:noMultiLvlLbl val="0"/>
      </c:catAx>
      <c:valAx>
        <c:axId val="-2039135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21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中国石化!$D$6:$BI$6</c:f>
              <c:numCache>
                <c:formatCode>[Red]0.00;[Green]\-0.00</c:formatCode>
                <c:ptCount val="58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5077192"/>
        <c:axId val="-2071257752"/>
      </c:barChart>
      <c:catAx>
        <c:axId val="-207507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1257752"/>
        <c:crosses val="autoZero"/>
        <c:auto val="1"/>
        <c:lblAlgn val="ctr"/>
        <c:lblOffset val="100"/>
        <c:noMultiLvlLbl val="0"/>
      </c:catAx>
      <c:valAx>
        <c:axId val="-2071257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5077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中国中冶!$D$9:$BD$9</c:f>
              <c:numCache>
                <c:formatCode>[Red]0.00;[Green]\-0.00</c:formatCode>
                <c:ptCount val="53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38936"/>
        <c:axId val="-2039343896"/>
      </c:lineChart>
      <c:catAx>
        <c:axId val="-203903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43896"/>
        <c:crosses val="autoZero"/>
        <c:auto val="1"/>
        <c:lblAlgn val="ctr"/>
        <c:lblOffset val="100"/>
        <c:noMultiLvlLbl val="0"/>
      </c:catAx>
      <c:valAx>
        <c:axId val="-2039343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038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760878841757683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中国中冶!$D$7:$BD$7</c:f>
              <c:numCache>
                <c:formatCode>#,##0.00;[Red]#,##0.00</c:formatCode>
                <c:ptCount val="53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462328"/>
        <c:axId val="-2038459320"/>
      </c:lineChart>
      <c:catAx>
        <c:axId val="-2038462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459320"/>
        <c:crosses val="autoZero"/>
        <c:auto val="1"/>
        <c:lblAlgn val="ctr"/>
        <c:lblOffset val="100"/>
        <c:noMultiLvlLbl val="0"/>
      </c:catAx>
      <c:valAx>
        <c:axId val="-20384593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462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中国中冶!$D$6:$BI$6</c:f>
              <c:numCache>
                <c:formatCode>[Red]0.00;[Green]\-0.00</c:formatCode>
                <c:ptCount val="58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0075192"/>
        <c:axId val="-2020142712"/>
      </c:barChart>
      <c:catAx>
        <c:axId val="-20200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142712"/>
        <c:crosses val="autoZero"/>
        <c:auto val="1"/>
        <c:lblAlgn val="ctr"/>
        <c:lblOffset val="100"/>
        <c:noMultiLvlLbl val="0"/>
      </c:catAx>
      <c:valAx>
        <c:axId val="-20201427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007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沪电股份!$D$9:$BD$9</c:f>
              <c:numCache>
                <c:formatCode>[Red]0.00;[Green]\-0.00</c:formatCode>
                <c:ptCount val="53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8577544"/>
        <c:axId val="-2068574680"/>
      </c:lineChart>
      <c:catAx>
        <c:axId val="-2068577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574680"/>
        <c:crosses val="autoZero"/>
        <c:auto val="1"/>
        <c:lblAlgn val="ctr"/>
        <c:lblOffset val="100"/>
        <c:noMultiLvlLbl val="0"/>
      </c:catAx>
      <c:valAx>
        <c:axId val="-206857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57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远望谷!$D$9:$BD$9</c:f>
              <c:numCache>
                <c:formatCode>[Red]0.00;[Green]\-0.00</c:formatCode>
                <c:ptCount val="53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520136"/>
        <c:axId val="-2042128808"/>
      </c:lineChart>
      <c:catAx>
        <c:axId val="-2042520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128808"/>
        <c:crosses val="autoZero"/>
        <c:auto val="1"/>
        <c:lblAlgn val="ctr"/>
        <c:lblOffset val="100"/>
        <c:noMultiLvlLbl val="0"/>
      </c:catAx>
      <c:valAx>
        <c:axId val="-2042128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520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407841876908"/>
          <c:y val="0.0580357142857143"/>
          <c:w val="0.74153229222970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远望谷!$D$7:$BD$7</c:f>
              <c:numCache>
                <c:formatCode>#,##0.00;[Red]#,##0.00</c:formatCode>
                <c:ptCount val="53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52984"/>
        <c:axId val="-2041649976"/>
      </c:lineChart>
      <c:catAx>
        <c:axId val="-204165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49976"/>
        <c:crosses val="autoZero"/>
        <c:auto val="1"/>
        <c:lblAlgn val="ctr"/>
        <c:lblOffset val="100"/>
        <c:noMultiLvlLbl val="0"/>
      </c:catAx>
      <c:valAx>
        <c:axId val="-2041649976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65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远望谷!$D$6:$BI$6</c:f>
              <c:numCache>
                <c:formatCode>[Red]0.00;[Green]\-0.00</c:formatCode>
                <c:ptCount val="58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647928"/>
        <c:axId val="-2015645464"/>
      </c:barChart>
      <c:catAx>
        <c:axId val="-201564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5645464"/>
        <c:crosses val="autoZero"/>
        <c:auto val="1"/>
        <c:lblAlgn val="ctr"/>
        <c:lblOffset val="100"/>
        <c:noMultiLvlLbl val="0"/>
      </c:catAx>
      <c:valAx>
        <c:axId val="-201564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1564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巨轮智能!$D$9:$BD$9</c:f>
              <c:numCache>
                <c:formatCode>[Red]0.00;[Green]\-0.00</c:formatCode>
                <c:ptCount val="53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61848"/>
        <c:axId val="-2041671768"/>
      </c:lineChart>
      <c:catAx>
        <c:axId val="-204166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71768"/>
        <c:crosses val="autoZero"/>
        <c:auto val="1"/>
        <c:lblAlgn val="ctr"/>
        <c:lblOffset val="100"/>
        <c:noMultiLvlLbl val="0"/>
      </c:catAx>
      <c:valAx>
        <c:axId val="-2041671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66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巨轮智能!$D$7:$BD$7</c:f>
              <c:numCache>
                <c:formatCode>#,##0.00;[Red]#,##0.00</c:formatCode>
                <c:ptCount val="53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695944"/>
        <c:axId val="-2041692936"/>
      </c:lineChart>
      <c:catAx>
        <c:axId val="-204169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692936"/>
        <c:crosses val="autoZero"/>
        <c:auto val="1"/>
        <c:lblAlgn val="ctr"/>
        <c:lblOffset val="100"/>
        <c:noMultiLvlLbl val="0"/>
      </c:catAx>
      <c:valAx>
        <c:axId val="-20416929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695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巨轮智能!$D$6:$BI$6</c:f>
              <c:numCache>
                <c:formatCode>[Red]0.00;[Green]\-0.00</c:formatCode>
                <c:ptCount val="58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2442104"/>
        <c:axId val="-2002470568"/>
      </c:barChart>
      <c:catAx>
        <c:axId val="-200244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2470568"/>
        <c:crosses val="autoZero"/>
        <c:auto val="1"/>
        <c:lblAlgn val="ctr"/>
        <c:lblOffset val="100"/>
        <c:noMultiLvlLbl val="0"/>
      </c:catAx>
      <c:valAx>
        <c:axId val="-20024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2442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大金重工!$D$9:$BD$9</c:f>
              <c:numCache>
                <c:formatCode>[Red]0.00;[Green]\-0.00</c:formatCode>
                <c:ptCount val="53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09608"/>
        <c:axId val="-2041806600"/>
      </c:lineChart>
      <c:catAx>
        <c:axId val="-2041809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06600"/>
        <c:crosses val="autoZero"/>
        <c:auto val="1"/>
        <c:lblAlgn val="ctr"/>
        <c:lblOffset val="100"/>
        <c:noMultiLvlLbl val="0"/>
      </c:catAx>
      <c:valAx>
        <c:axId val="-2041806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80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776042676368658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大金重工!$D$7:$BD$7</c:f>
              <c:numCache>
                <c:formatCode>#,##0.00;[Red]#,##0.00</c:formatCode>
                <c:ptCount val="53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74888"/>
        <c:axId val="-2041771880"/>
      </c:lineChart>
      <c:catAx>
        <c:axId val="-204177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71880"/>
        <c:crosses val="autoZero"/>
        <c:auto val="1"/>
        <c:lblAlgn val="ctr"/>
        <c:lblOffset val="100"/>
        <c:noMultiLvlLbl val="0"/>
      </c:catAx>
      <c:valAx>
        <c:axId val="-204177188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77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大金重工!$D$6:$BI$6</c:f>
              <c:numCache>
                <c:formatCode>[Red]0.00;[Green]\-0.00</c:formatCode>
                <c:ptCount val="58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0608136"/>
        <c:axId val="1770585512"/>
      </c:barChart>
      <c:catAx>
        <c:axId val="1770608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585512"/>
        <c:crosses val="autoZero"/>
        <c:auto val="1"/>
        <c:lblAlgn val="ctr"/>
        <c:lblOffset val="100"/>
        <c:noMultiLvlLbl val="0"/>
      </c:catAx>
      <c:valAx>
        <c:axId val="1770585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0608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普邦股份!$D$9:$BD$9</c:f>
              <c:numCache>
                <c:formatCode>[Red]0.00;[Green]\-0.00</c:formatCode>
                <c:ptCount val="5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735928"/>
        <c:axId val="-2041732920"/>
      </c:lineChart>
      <c:catAx>
        <c:axId val="-204173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732920"/>
        <c:crosses val="autoZero"/>
        <c:auto val="1"/>
        <c:lblAlgn val="ctr"/>
        <c:lblOffset val="100"/>
        <c:noMultiLvlLbl val="0"/>
      </c:catAx>
      <c:valAx>
        <c:axId val="-2041732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735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56638559172641"/>
          <c:y val="0.0575221238938053"/>
          <c:w val="0.749361264543424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沪电股份!$D$7:$BD$7</c:f>
              <c:numCache>
                <c:formatCode>#,##0.00;[Red]#,##0.00</c:formatCode>
                <c:ptCount val="53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4604184"/>
        <c:axId val="-2044338200"/>
      </c:lineChart>
      <c:catAx>
        <c:axId val="-20446041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4338200"/>
        <c:crosses val="autoZero"/>
        <c:auto val="1"/>
        <c:lblAlgn val="ctr"/>
        <c:lblOffset val="100"/>
        <c:noMultiLvlLbl val="0"/>
      </c:catAx>
      <c:valAx>
        <c:axId val="-2044338200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4604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742268839284395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普邦股份!$D$7:$BD$7</c:f>
              <c:numCache>
                <c:formatCode>#,##0.00;[Red]#,##0.00</c:formatCode>
                <c:ptCount val="5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63896"/>
        <c:axId val="-2041860888"/>
      </c:lineChart>
      <c:catAx>
        <c:axId val="-2041863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860888"/>
        <c:crosses val="autoZero"/>
        <c:auto val="1"/>
        <c:lblAlgn val="ctr"/>
        <c:lblOffset val="100"/>
        <c:noMultiLvlLbl val="0"/>
      </c:catAx>
      <c:valAx>
        <c:axId val="-204186088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863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普邦股份!$D$6:$BI$6</c:f>
              <c:numCache>
                <c:formatCode>[Red]0.00;[Green]\-0.00</c:formatCode>
                <c:ptCount val="58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3741368"/>
        <c:axId val="1773764168"/>
      </c:barChart>
      <c:catAx>
        <c:axId val="1773741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3764168"/>
        <c:crosses val="autoZero"/>
        <c:auto val="1"/>
        <c:lblAlgn val="ctr"/>
        <c:lblOffset val="100"/>
        <c:noMultiLvlLbl val="0"/>
      </c:catAx>
      <c:valAx>
        <c:axId val="1773764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3741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贵州茅台!$D$9:$BM$9</c:f>
              <c:numCache>
                <c:formatCode>[Red]0.00;[Green]\-0.00</c:formatCode>
                <c:ptCount val="62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906712"/>
        <c:axId val="-2041903704"/>
      </c:lineChart>
      <c:catAx>
        <c:axId val="-204190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03704"/>
        <c:crosses val="autoZero"/>
        <c:auto val="1"/>
        <c:lblAlgn val="ctr"/>
        <c:lblOffset val="100"/>
        <c:noMultiLvlLbl val="0"/>
      </c:catAx>
      <c:valAx>
        <c:axId val="-204190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90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769806483880069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贵州茅台!$D$7:$BM$7</c:f>
              <c:numCache>
                <c:formatCode>#,##0.00;[Red]#,##0.00</c:formatCode>
                <c:ptCount val="62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870760"/>
        <c:axId val="-2041928984"/>
      </c:lineChart>
      <c:catAx>
        <c:axId val="-2041870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28984"/>
        <c:crosses val="autoZero"/>
        <c:auto val="1"/>
        <c:lblAlgn val="ctr"/>
        <c:lblOffset val="100"/>
        <c:noMultiLvlLbl val="0"/>
      </c:catAx>
      <c:valAx>
        <c:axId val="-20419289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187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贵州茅台!$D$6:$BK$6</c:f>
              <c:numCache>
                <c:formatCode>[Red]0.00;[Green]\-0.00</c:formatCode>
                <c:ptCount val="60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1926056"/>
        <c:axId val="1779558600"/>
      </c:barChart>
      <c:catAx>
        <c:axId val="177192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9558600"/>
        <c:crosses val="autoZero"/>
        <c:auto val="1"/>
        <c:lblAlgn val="ctr"/>
        <c:lblOffset val="100"/>
        <c:noMultiLvlLbl val="0"/>
      </c:catAx>
      <c:valAx>
        <c:axId val="1779558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192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圆通!$D$9:$BM$9</c:f>
              <c:numCache>
                <c:formatCode>[Red]0.00;[Green]\-0.00</c:formatCode>
                <c:ptCount val="62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1963544"/>
        <c:axId val="-2041965176"/>
      </c:lineChart>
      <c:catAx>
        <c:axId val="-204196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65176"/>
        <c:crosses val="autoZero"/>
        <c:auto val="1"/>
        <c:lblAlgn val="ctr"/>
        <c:lblOffset val="100"/>
        <c:noMultiLvlLbl val="0"/>
      </c:catAx>
      <c:valAx>
        <c:axId val="-2041965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1963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799427575218787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圆通!$D$7:$BM$7</c:f>
              <c:numCache>
                <c:formatCode>#,##0.00;[Red]#,##0.00</c:formatCode>
                <c:ptCount val="62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39144"/>
        <c:axId val="-2042036136"/>
      </c:lineChart>
      <c:catAx>
        <c:axId val="-2042039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36136"/>
        <c:crosses val="autoZero"/>
        <c:auto val="1"/>
        <c:lblAlgn val="ctr"/>
        <c:lblOffset val="100"/>
        <c:noMultiLvlLbl val="0"/>
      </c:catAx>
      <c:valAx>
        <c:axId val="-2042036136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039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圆通!$D$6:$BL$6</c:f>
              <c:numCache>
                <c:formatCode>[Red]0.00;[Green]\-0.00</c:formatCode>
                <c:ptCount val="61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801960"/>
        <c:axId val="1777874440"/>
      </c:barChart>
      <c:catAx>
        <c:axId val="177780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874440"/>
        <c:crosses val="autoZero"/>
        <c:auto val="1"/>
        <c:lblAlgn val="ctr"/>
        <c:lblOffset val="100"/>
        <c:noMultiLvlLbl val="0"/>
      </c:catAx>
      <c:valAx>
        <c:axId val="17778744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7801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美的集团!$D$9:$AE$9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02216"/>
        <c:axId val="-2041999208"/>
      </c:lineChart>
      <c:catAx>
        <c:axId val="-204200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1999208"/>
        <c:crosses val="autoZero"/>
        <c:auto val="1"/>
        <c:lblAlgn val="ctr"/>
        <c:lblOffset val="100"/>
        <c:noMultiLvlLbl val="0"/>
      </c:catAx>
      <c:valAx>
        <c:axId val="-2041999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42002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美的集团!$D$7:$AE$7</c:f>
              <c:numCache>
                <c:formatCode>#,##0.00;[Red]#,##0.00</c:formatCode>
                <c:ptCount val="2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2075192"/>
        <c:axId val="-2042072184"/>
      </c:lineChart>
      <c:catAx>
        <c:axId val="-204207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42072184"/>
        <c:crosses val="autoZero"/>
        <c:auto val="1"/>
        <c:lblAlgn val="ctr"/>
        <c:lblOffset val="100"/>
        <c:noMultiLvlLbl val="0"/>
      </c:catAx>
      <c:valAx>
        <c:axId val="-2042072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4207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沪电股份!$D$6:$BI$6</c:f>
              <c:numCache>
                <c:formatCode>[Red]0.00;[Green]\-0.00</c:formatCode>
                <c:ptCount val="58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464008"/>
        <c:axId val="-2068247176"/>
      </c:barChart>
      <c:catAx>
        <c:axId val="-206846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8247176"/>
        <c:crosses val="autoZero"/>
        <c:auto val="1"/>
        <c:lblAlgn val="ctr"/>
        <c:lblOffset val="100"/>
        <c:noMultiLvlLbl val="0"/>
      </c:catAx>
      <c:valAx>
        <c:axId val="-2068247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68464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美的集团!$D$6:$AE$6</c:f>
              <c:numCache>
                <c:formatCode>[Red]0.00;[Green]\-0.00</c:formatCode>
                <c:ptCount val="2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8320104"/>
        <c:axId val="1777444776"/>
      </c:barChart>
      <c:catAx>
        <c:axId val="1778320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444776"/>
        <c:crosses val="autoZero"/>
        <c:auto val="1"/>
        <c:lblAlgn val="ctr"/>
        <c:lblOffset val="100"/>
        <c:noMultiLvlLbl val="0"/>
      </c:catAx>
      <c:valAx>
        <c:axId val="177744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78320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达华智能!$D$9:$BD$9</c:f>
              <c:numCache>
                <c:formatCode>[Red]0.00;[Green]\-0.00</c:formatCode>
                <c:ptCount val="53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91848"/>
        <c:axId val="-2038888904"/>
      </c:lineChart>
      <c:catAx>
        <c:axId val="-203889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88904"/>
        <c:crosses val="autoZero"/>
        <c:auto val="1"/>
        <c:lblAlgn val="ctr"/>
        <c:lblOffset val="100"/>
        <c:noMultiLvlLbl val="0"/>
      </c:catAx>
      <c:valAx>
        <c:axId val="-2038888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89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714569931936474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达华智能!$D$7:$BD$7</c:f>
              <c:numCache>
                <c:formatCode>General</c:formatCode>
                <c:ptCount val="53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9416"/>
        <c:axId val="-2038866408"/>
      </c:lineChart>
      <c:catAx>
        <c:axId val="-203886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66408"/>
        <c:crosses val="autoZero"/>
        <c:auto val="1"/>
        <c:lblAlgn val="ctr"/>
        <c:lblOffset val="100"/>
        <c:noMultiLvlLbl val="0"/>
      </c:catAx>
      <c:valAx>
        <c:axId val="-2038866408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869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达华智能!$D$6:$BI$6</c:f>
              <c:numCache>
                <c:formatCode>[Red]0.00;[Green]\-0.00</c:formatCode>
                <c:ptCount val="58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61304"/>
        <c:axId val="-2038658552"/>
      </c:barChart>
      <c:catAx>
        <c:axId val="-203866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658552"/>
        <c:crosses val="autoZero"/>
        <c:auto val="1"/>
        <c:lblAlgn val="ctr"/>
        <c:lblOffset val="100"/>
        <c:noMultiLvlLbl val="0"/>
      </c:catAx>
      <c:valAx>
        <c:axId val="-20386585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66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11</xdr:col>
      <xdr:colOff>355600</xdr:colOff>
      <xdr:row>33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342900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647700</xdr:colOff>
      <xdr:row>17</xdr:row>
      <xdr:rowOff>0</xdr:rowOff>
    </xdr:from>
    <xdr:to>
      <xdr:col>21</xdr:col>
      <xdr:colOff>50800</xdr:colOff>
      <xdr:row>31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13</xdr:col>
      <xdr:colOff>685800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13</xdr:col>
      <xdr:colOff>685800</xdr:colOff>
      <xdr:row>48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393700</xdr:colOff>
      <xdr:row>14</xdr:row>
      <xdr:rowOff>38100</xdr:rowOff>
    </xdr:from>
    <xdr:to>
      <xdr:col>24</xdr:col>
      <xdr:colOff>723900</xdr:colOff>
      <xdr:row>28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254000</xdr:colOff>
      <xdr:row>14</xdr:row>
      <xdr:rowOff>114300</xdr:rowOff>
    </xdr:from>
    <xdr:to>
      <xdr:col>23</xdr:col>
      <xdr:colOff>736600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266700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241300</xdr:colOff>
      <xdr:row>46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13</xdr:row>
      <xdr:rowOff>101600</xdr:rowOff>
    </xdr:from>
    <xdr:to>
      <xdr:col>12</xdr:col>
      <xdr:colOff>203200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12</xdr:col>
      <xdr:colOff>165100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622300</xdr:colOff>
      <xdr:row>13</xdr:row>
      <xdr:rowOff>63500</xdr:rowOff>
    </xdr:from>
    <xdr:to>
      <xdr:col>22</xdr:col>
      <xdr:colOff>254000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14</xdr:col>
      <xdr:colOff>546100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14</xdr:col>
      <xdr:colOff>546100</xdr:colOff>
      <xdr:row>43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241300</xdr:colOff>
      <xdr:row>12</xdr:row>
      <xdr:rowOff>165100</xdr:rowOff>
    </xdr:from>
    <xdr:to>
      <xdr:col>24</xdr:col>
      <xdr:colOff>711200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13</xdr:col>
      <xdr:colOff>609600</xdr:colOff>
      <xdr:row>32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13</xdr:col>
      <xdr:colOff>647700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17</xdr:row>
      <xdr:rowOff>114300</xdr:rowOff>
    </xdr:from>
    <xdr:to>
      <xdr:col>24</xdr:col>
      <xdr:colOff>304800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13</xdr:col>
      <xdr:colOff>25400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13</xdr:col>
      <xdr:colOff>25400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215900</xdr:colOff>
      <xdr:row>12</xdr:row>
      <xdr:rowOff>38100</xdr:rowOff>
    </xdr:from>
    <xdr:to>
      <xdr:col>23</xdr:col>
      <xdr:colOff>431800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13</xdr:col>
      <xdr:colOff>723900</xdr:colOff>
      <xdr:row>31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711200</xdr:colOff>
      <xdr:row>50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16</xdr:row>
      <xdr:rowOff>0</xdr:rowOff>
    </xdr:from>
    <xdr:to>
      <xdr:col>25</xdr:col>
      <xdr:colOff>114300</xdr:colOff>
      <xdr:row>32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24</xdr:col>
      <xdr:colOff>469900</xdr:colOff>
      <xdr:row>31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I7" workbookViewId="0">
      <selection activeCell="Z44" sqref="Z44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49">
      <c r="C2" s="1" t="s">
        <v>11</v>
      </c>
      <c r="D2" s="1" t="s">
        <v>7</v>
      </c>
      <c r="E2">
        <v>4.05</v>
      </c>
      <c r="F2">
        <f>E2*10000</f>
        <v>40500</v>
      </c>
    </row>
    <row r="3" spans="1:49">
      <c r="C3" s="1" t="s">
        <v>1</v>
      </c>
    </row>
    <row r="4" spans="1:49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 s="27" customFormat="1">
      <c r="B6" s="28">
        <f>SUM(D6:MI6)</f>
        <v>3429.2900000000018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</row>
    <row r="7" spans="1:49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</row>
    <row r="8" spans="1:49">
      <c r="A8" s="8">
        <f>B8/F2</f>
        <v>3.6317906174068108E-3</v>
      </c>
      <c r="B8" s="7">
        <f>SUM(D8:MI8)</f>
        <v>147.08752000497583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</row>
    <row r="9" spans="1:49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27.286999999999999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E9" workbookViewId="0">
      <selection activeCell="Z31" sqref="Z31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49">
      <c r="C2" s="1" t="s">
        <v>14</v>
      </c>
      <c r="D2" s="1" t="s">
        <v>7</v>
      </c>
      <c r="E2">
        <v>19.88</v>
      </c>
      <c r="F2">
        <f>E2*10000</f>
        <v>198800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-699.46000000000049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</row>
    <row r="7" spans="1:4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</row>
    <row r="8" spans="1:49">
      <c r="A8" s="8">
        <f>B8/F2</f>
        <v>-7.8231893052426436E-4</v>
      </c>
      <c r="B8" s="7">
        <f>SUM(D8:MI8)</f>
        <v>-155.52500338822375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</row>
    <row r="10" spans="1:49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49">
      <c r="C13" s="17" t="s">
        <v>27</v>
      </c>
      <c r="D13" s="17" t="s">
        <v>28</v>
      </c>
      <c r="E13" s="1" t="s">
        <v>36</v>
      </c>
    </row>
    <row r="14" spans="1:49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49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C1" workbookViewId="0">
      <selection activeCell="D6" sqref="D6:BI6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17</v>
      </c>
      <c r="D2" s="1" t="s">
        <v>7</v>
      </c>
      <c r="E2">
        <v>220.9</v>
      </c>
      <c r="F2">
        <f>E2*10000</f>
        <v>2209000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-5777.1899999999869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</row>
    <row r="7" spans="1:49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</row>
    <row r="8" spans="1:49">
      <c r="A8" s="8">
        <f>B8/F2</f>
        <v>-7.3590662642329966E-4</v>
      </c>
      <c r="B8" s="7">
        <f>SUM(D8:MI8)</f>
        <v>-1625.617737769069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</row>
    <row r="10" spans="1:49"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49">
      <c r="AB11" s="1" t="s">
        <v>62</v>
      </c>
    </row>
    <row r="13" spans="1:49">
      <c r="C13" s="17" t="s">
        <v>27</v>
      </c>
      <c r="D13" s="17" t="s">
        <v>28</v>
      </c>
      <c r="E13" s="1" t="s">
        <v>29</v>
      </c>
    </row>
    <row r="14" spans="1:49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49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2:AW14"/>
  <sheetViews>
    <sheetView topLeftCell="K1" workbookViewId="0">
      <selection activeCell="D6" sqref="D6:BI6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49">
      <c r="C2" s="1" t="s">
        <v>10</v>
      </c>
      <c r="D2" s="1" t="s">
        <v>7</v>
      </c>
      <c r="E2">
        <v>955.58</v>
      </c>
      <c r="F2">
        <f>E2*10000</f>
        <v>9555800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53866.130000000005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</row>
    <row r="7" spans="1:49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</row>
    <row r="8" spans="1:49">
      <c r="A8" s="8">
        <f>B8/F2</f>
        <v>9.5035407882131573E-4</v>
      </c>
      <c r="B8" s="7">
        <f>SUM(D8:MI8)</f>
        <v>9081.3935064007292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</row>
    <row r="9" spans="1:49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</row>
    <row r="12" spans="1:49">
      <c r="C12" s="17" t="s">
        <v>27</v>
      </c>
      <c r="D12" s="17" t="s">
        <v>28</v>
      </c>
    </row>
    <row r="13" spans="1:49">
      <c r="C13" s="10">
        <v>1000</v>
      </c>
      <c r="D13" s="10">
        <v>7.5910000000000002</v>
      </c>
    </row>
    <row r="14" spans="1:49">
      <c r="C14">
        <v>900</v>
      </c>
      <c r="D14">
        <v>5.9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workbookViewId="0">
      <selection activeCell="D6" sqref="D6:BI6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49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4469.020000000005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</row>
    <row r="7" spans="1:49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</row>
    <row r="8" spans="1:49">
      <c r="A8" s="8">
        <f>B8/F2</f>
        <v>2.8854589614826976E-4</v>
      </c>
      <c r="B8" s="7">
        <f>SUM(D8:MI8)</f>
        <v>468.56968075517517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</row>
    <row r="9" spans="1:49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</row>
    <row r="10" spans="1:49">
      <c r="U10" s="1" t="s">
        <v>52</v>
      </c>
      <c r="V10" s="1" t="s">
        <v>42</v>
      </c>
    </row>
    <row r="12" spans="1:49">
      <c r="C12" s="1" t="s">
        <v>27</v>
      </c>
      <c r="D12" s="1" t="s">
        <v>28</v>
      </c>
    </row>
    <row r="13" spans="1:49">
      <c r="C13">
        <v>800</v>
      </c>
      <c r="D13">
        <v>9.1660000000000004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3"/>
  <sheetViews>
    <sheetView topLeftCell="N3" workbookViewId="0">
      <selection activeCell="Q34" sqref="Q34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49">
      <c r="C2" s="1" t="s">
        <v>13</v>
      </c>
      <c r="D2" s="1" t="s">
        <v>7</v>
      </c>
      <c r="E2">
        <v>6.98</v>
      </c>
      <c r="F2">
        <f>E2*10000</f>
        <v>69800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-54117.349999999991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</row>
    <row r="7" spans="1:49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</row>
    <row r="8" spans="1:49">
      <c r="A8" s="8">
        <f>B8/F2</f>
        <v>-6.6839362517690612E-2</v>
      </c>
      <c r="B8" s="7">
        <f>SUM(D8:MI8)</f>
        <v>-4665.3875037348043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</row>
    <row r="9" spans="1:49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</row>
    <row r="12" spans="1:49">
      <c r="C12" s="1" t="s">
        <v>27</v>
      </c>
      <c r="D12" s="1" t="s">
        <v>28</v>
      </c>
    </row>
    <row r="13" spans="1:49">
      <c r="C13">
        <v>400</v>
      </c>
      <c r="D13">
        <v>27.524999999999999</v>
      </c>
      <c r="G13" s="1" t="s">
        <v>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E1" workbookViewId="0">
      <selection activeCell="Z32" sqref="Z32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49">
      <c r="C2" s="1" t="s">
        <v>19</v>
      </c>
      <c r="D2" s="1" t="s">
        <v>7</v>
      </c>
      <c r="E2">
        <v>18.72</v>
      </c>
      <c r="F2">
        <f>E2*10000</f>
        <v>187200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-4716.08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</row>
    <row r="7" spans="1:49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</row>
    <row r="8" spans="1:49">
      <c r="A8" s="8">
        <f>B8/F2</f>
        <v>-8.4506220621233703E-3</v>
      </c>
      <c r="B8" s="7">
        <f>SUM(D8:MI8)</f>
        <v>-1581.9564500294948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</row>
    <row r="9" spans="1:49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</row>
    <row r="12" spans="1:49">
      <c r="C12" s="17" t="s">
        <v>27</v>
      </c>
      <c r="D12" s="17" t="s">
        <v>28</v>
      </c>
    </row>
    <row r="13" spans="1:49">
      <c r="C13" s="10">
        <v>600</v>
      </c>
      <c r="D13" s="10">
        <v>7.2480000000000002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H1" workbookViewId="0">
      <selection activeCell="D6" sqref="D6:BI6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49">
      <c r="C2" s="1" t="s">
        <v>21</v>
      </c>
      <c r="D2" s="1" t="s">
        <v>7</v>
      </c>
      <c r="E2">
        <v>5.4</v>
      </c>
      <c r="F2">
        <f>E2*10000</f>
        <v>54000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-3559.0199999999995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</row>
    <row r="7" spans="1:49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</row>
    <row r="8" spans="1:49">
      <c r="A8" s="8">
        <f>B8/F2</f>
        <v>-1.0975963528262564E-2</v>
      </c>
      <c r="B8" s="7">
        <f>SUM(D8:MI8)</f>
        <v>-592.70203052617842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</row>
    <row r="9" spans="1:49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</row>
    <row r="12" spans="1:49">
      <c r="C12" s="17" t="s">
        <v>27</v>
      </c>
      <c r="D12" s="17" t="s">
        <v>28</v>
      </c>
    </row>
    <row r="13" spans="1:49">
      <c r="C13" s="10">
        <v>300</v>
      </c>
      <c r="D13" s="10">
        <v>8.4870000000000001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3"/>
  <sheetViews>
    <sheetView workbookViewId="0">
      <selection activeCell="D6" sqref="D6:BI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36">
      <c r="C2" s="1" t="s">
        <v>34</v>
      </c>
      <c r="D2" s="1" t="s">
        <v>7</v>
      </c>
      <c r="E2">
        <v>11.74</v>
      </c>
      <c r="F2">
        <f>E2*10000</f>
        <v>117400</v>
      </c>
    </row>
    <row r="3" spans="1:36">
      <c r="C3" s="1" t="s">
        <v>1</v>
      </c>
    </row>
    <row r="4" spans="1:3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</row>
    <row r="5" spans="1:36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</row>
    <row r="6" spans="1:36">
      <c r="B6" s="15">
        <f>SUM(D6:MI6)</f>
        <v>-1816.5800000000004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</row>
    <row r="7" spans="1:36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</row>
    <row r="8" spans="1:36">
      <c r="A8" s="8">
        <f>B8/F2</f>
        <v>-2.9428084857531858E-3</v>
      </c>
      <c r="B8" s="7">
        <f>SUM(D8:MI8)</f>
        <v>-345.48571622742401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</row>
    <row r="9" spans="1:36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</row>
    <row r="12" spans="1:36">
      <c r="C12" s="17" t="s">
        <v>27</v>
      </c>
      <c r="D12" s="17" t="s">
        <v>28</v>
      </c>
    </row>
    <row r="13" spans="1:36">
      <c r="C13" s="10">
        <v>800</v>
      </c>
      <c r="D13" s="10">
        <v>14.318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645862"/>
  </sheetPr>
  <dimension ref="A2:AI13"/>
  <sheetViews>
    <sheetView topLeftCell="G2" workbookViewId="0">
      <selection activeCell="D6" sqref="D6:BK6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35">
      <c r="C2" s="1" t="s">
        <v>54</v>
      </c>
      <c r="D2" s="1" t="s">
        <v>7</v>
      </c>
      <c r="E2">
        <v>12.56</v>
      </c>
      <c r="F2">
        <f>E2*10000</f>
        <v>125600</v>
      </c>
    </row>
    <row r="3" spans="1:35">
      <c r="C3" s="1" t="s">
        <v>1</v>
      </c>
    </row>
    <row r="4" spans="1: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</row>
    <row r="5" spans="1:35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</row>
    <row r="6" spans="1:35">
      <c r="B6" s="15">
        <f>SUM(D6:MI6)</f>
        <v>203114.08000000005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</row>
    <row r="7" spans="1:35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</row>
    <row r="8" spans="1:35">
      <c r="A8" s="8">
        <f>B8/F2</f>
        <v>3.1395351679521541E-3</v>
      </c>
      <c r="B8" s="7">
        <f>SUM(D8:MI8)</f>
        <v>394.32561709479057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</row>
    <row r="9" spans="1:35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</row>
    <row r="12" spans="1:35">
      <c r="C12" s="17" t="s">
        <v>27</v>
      </c>
      <c r="D12" s="17" t="s">
        <v>28</v>
      </c>
    </row>
    <row r="13" spans="1:35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topLeftCell="P2" workbookViewId="0">
      <selection activeCell="D6" sqref="D6:BL6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31">
      <c r="C2" s="1" t="s">
        <v>59</v>
      </c>
      <c r="D2" s="1" t="s">
        <v>7</v>
      </c>
      <c r="E2">
        <v>3.3</v>
      </c>
      <c r="F2">
        <f>E2*10000</f>
        <v>33000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</row>
    <row r="6" spans="1:31">
      <c r="B6" s="15">
        <f>SUM(D6:MI6)</f>
        <v>15065.85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</row>
    <row r="7" spans="1:3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</row>
    <row r="8" spans="1:31">
      <c r="A8" s="8">
        <f>B8/F2</f>
        <v>2.1570333143630566E-2</v>
      </c>
      <c r="B8" s="7">
        <f>SUM(D8:MI8)</f>
        <v>711.82099373980873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</row>
    <row r="9" spans="1:31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</row>
    <row r="12" spans="1:31">
      <c r="C12" s="17" t="s">
        <v>27</v>
      </c>
      <c r="D12" s="17" t="s">
        <v>28</v>
      </c>
    </row>
    <row r="13" spans="1:3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6"/>
  <sheetViews>
    <sheetView workbookViewId="0">
      <selection activeCell="D6" sqref="D6:BI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49">
      <c r="C2" s="1" t="s">
        <v>20</v>
      </c>
      <c r="D2" s="1" t="s">
        <v>7</v>
      </c>
      <c r="E2">
        <v>16.73</v>
      </c>
      <c r="F2">
        <f>E2*10000</f>
        <v>167300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30337.929999999989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</row>
    <row r="7" spans="1:49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</row>
    <row r="8" spans="1:49">
      <c r="A8" s="8">
        <f>B8/F2</f>
        <v>3.7105120509529542E-2</v>
      </c>
      <c r="B8" s="7">
        <f>SUM(D8:MI8)</f>
        <v>6207.6866612442918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</row>
    <row r="9" spans="1:49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</row>
    <row r="12" spans="1:49">
      <c r="C12" s="17" t="s">
        <v>27</v>
      </c>
      <c r="D12" s="17" t="s">
        <v>28</v>
      </c>
    </row>
    <row r="13" spans="1:49">
      <c r="C13" s="10">
        <v>400</v>
      </c>
      <c r="D13" s="10">
        <v>8.4030000000000005</v>
      </c>
    </row>
    <row r="14" spans="1:49">
      <c r="A14" s="1" t="s">
        <v>30</v>
      </c>
      <c r="B14" s="23">
        <v>42991</v>
      </c>
      <c r="C14">
        <v>2000</v>
      </c>
      <c r="D14">
        <v>4.75</v>
      </c>
    </row>
    <row r="15" spans="1:49">
      <c r="A15" s="1" t="s">
        <v>30</v>
      </c>
      <c r="B15" s="11">
        <v>42993</v>
      </c>
      <c r="C15">
        <v>2000</v>
      </c>
      <c r="D15">
        <v>4.71</v>
      </c>
    </row>
    <row r="16" spans="1:49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5"/>
  <sheetViews>
    <sheetView tabSelected="1" topLeftCell="F7" workbookViewId="0">
      <selection activeCell="D6" sqref="D6:AE6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3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31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31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</row>
    <row r="5" spans="1:31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10"/>
    </row>
    <row r="6" spans="1:31">
      <c r="A6" s="10"/>
      <c r="B6" s="34">
        <f>SUM(D6:MI6)</f>
        <v>-5733.08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10"/>
    </row>
    <row r="7" spans="1:31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10"/>
    </row>
    <row r="8" spans="1:31">
      <c r="A8" s="8">
        <f>B8/F2</f>
        <v>-2.0713910517012438E-4</v>
      </c>
      <c r="B8" s="7">
        <f>SUM(D8:MI8)</f>
        <v>-130.66334754131447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" si="3">M6/M7</f>
        <v>-182.53064651553316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10"/>
    </row>
    <row r="10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>
      <c r="A13" s="17" t="s">
        <v>30</v>
      </c>
      <c r="B13" s="39">
        <v>45200</v>
      </c>
      <c r="C13" s="10">
        <v>200</v>
      </c>
      <c r="D13" s="10">
        <v>47.52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>
      <c r="A15" s="10"/>
      <c r="B15" s="10"/>
      <c r="C15" s="10"/>
      <c r="D15" s="36"/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>
      <c r="A16" s="10"/>
      <c r="B16" s="10"/>
      <c r="C16" s="10"/>
      <c r="D16" s="36"/>
      <c r="E16" s="37"/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/>
      <c r="B17" s="10"/>
      <c r="C17" s="10"/>
      <c r="D17" s="36"/>
      <c r="E17" s="27"/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0"/>
      <c r="G18" s="40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AW14"/>
  <sheetViews>
    <sheetView topLeftCell="I1" workbookViewId="0">
      <selection activeCell="C39" sqref="C39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49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57588.43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</row>
    <row r="7" spans="1:49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</row>
    <row r="8" spans="1:49">
      <c r="A8" s="8">
        <f>B8/F2</f>
        <v>5.4452906284872558E-2</v>
      </c>
      <c r="B8" s="7">
        <f>SUM(D8:MI8)</f>
        <v>3120.151530123198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" si="20">AW6/AW7</f>
        <v>119.38688688688688</v>
      </c>
    </row>
    <row r="9" spans="1:49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</row>
    <row r="12" spans="1:49">
      <c r="C12" s="1" t="s">
        <v>27</v>
      </c>
      <c r="D12" s="1" t="s">
        <v>28</v>
      </c>
      <c r="E12" s="1" t="s">
        <v>29</v>
      </c>
    </row>
    <row r="13" spans="1:49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49">
      <c r="B14" s="11">
        <v>42999</v>
      </c>
      <c r="C14">
        <v>1000</v>
      </c>
      <c r="D14">
        <v>18.510000000000002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3"/>
  <sheetViews>
    <sheetView topLeftCell="D9" workbookViewId="0">
      <selection activeCell="F28" sqref="F28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18</v>
      </c>
      <c r="D2" s="1" t="s">
        <v>7</v>
      </c>
      <c r="E2">
        <v>295.52</v>
      </c>
      <c r="F2">
        <f>E2*10000</f>
        <v>2955200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-48105.68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</row>
    <row r="7" spans="1:49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</row>
    <row r="8" spans="1:49">
      <c r="A8" s="8">
        <f>B8/F2</f>
        <v>-1.9838599322572702E-3</v>
      </c>
      <c r="B8" s="7">
        <f>SUM(D8:MI8)</f>
        <v>-5862.7028718066849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</row>
    <row r="9" spans="1:49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</row>
    <row r="10" spans="1:49">
      <c r="AJ10" t="s">
        <v>66</v>
      </c>
    </row>
    <row r="12" spans="1:49">
      <c r="C12" s="17" t="s">
        <v>27</v>
      </c>
      <c r="D12" s="17" t="s">
        <v>28</v>
      </c>
      <c r="E12" s="1" t="s">
        <v>31</v>
      </c>
    </row>
    <row r="13" spans="1:49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4"/>
  <sheetViews>
    <sheetView topLeftCell="E3" workbookViewId="0">
      <selection activeCell="D6" sqref="D6:BI6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49">
      <c r="C2" s="1" t="s">
        <v>8</v>
      </c>
      <c r="D2" s="1" t="s">
        <v>7</v>
      </c>
      <c r="E2">
        <v>220.39</v>
      </c>
      <c r="F2">
        <f>E2*10000</f>
        <v>2203900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-70677.5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</row>
    <row r="7" spans="1:49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</row>
    <row r="8" spans="1:49">
      <c r="A8" s="8">
        <f>B8/F2</f>
        <v>-1.1881790462279143E-2</v>
      </c>
      <c r="B8" s="7">
        <f>SUM(D8:MI8)</f>
        <v>-26186.277999817004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</row>
    <row r="9" spans="1:49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</row>
    <row r="10" spans="1:49">
      <c r="T10" s="22" t="s">
        <v>50</v>
      </c>
    </row>
    <row r="13" spans="1:49">
      <c r="C13" s="1" t="s">
        <v>27</v>
      </c>
      <c r="D13" s="1" t="s">
        <v>28</v>
      </c>
      <c r="E13" s="1" t="s">
        <v>48</v>
      </c>
    </row>
    <row r="14" spans="1:49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E1" workbookViewId="0">
      <selection activeCell="D6" sqref="D6:BI6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49">
      <c r="C2" s="1" t="s">
        <v>9</v>
      </c>
      <c r="D2" s="1" t="s">
        <v>7</v>
      </c>
      <c r="E2">
        <v>9.6</v>
      </c>
      <c r="F2">
        <f>E2*10000</f>
        <v>96000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-11741.18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</row>
    <row r="7" spans="1:49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</row>
    <row r="8" spans="1:49">
      <c r="A8" s="8">
        <f>B8/F2</f>
        <v>-1.8801383522783304E-2</v>
      </c>
      <c r="B8" s="7">
        <f>SUM(D8:MI8)</f>
        <v>-1804.9328181871972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</row>
    <row r="9" spans="1:49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</row>
    <row r="12" spans="1:49">
      <c r="C12" s="1" t="s">
        <v>27</v>
      </c>
      <c r="D12" s="1" t="s">
        <v>28</v>
      </c>
      <c r="E12" s="1" t="s">
        <v>31</v>
      </c>
    </row>
    <row r="13" spans="1:49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49">
      <c r="C14" s="12"/>
      <c r="D14" s="13"/>
      <c r="E14" s="13"/>
    </row>
    <row r="15" spans="1:49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7"/>
  <sheetViews>
    <sheetView topLeftCell="K2" workbookViewId="0">
      <selection activeCell="D6" sqref="D6:BI6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49">
      <c r="C2" s="1" t="s">
        <v>12</v>
      </c>
      <c r="D2" s="1" t="s">
        <v>7</v>
      </c>
      <c r="E2">
        <v>9.36</v>
      </c>
      <c r="F2">
        <f>E2*10000</f>
        <v>93600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9536.4499999999989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</row>
    <row r="7" spans="1:49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</row>
    <row r="8" spans="1:49">
      <c r="A8" s="8">
        <f>B8/F2</f>
        <v>9.1745855447150637E-3</v>
      </c>
      <c r="B8" s="7">
        <f>SUM(D8:MI8)</f>
        <v>858.74120698533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</row>
    <row r="9" spans="1:49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</row>
    <row r="16" spans="1:49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opLeftCell="G1" workbookViewId="0">
      <selection activeCell="D6" sqref="D6:BI6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49">
      <c r="C2" s="1" t="s">
        <v>15</v>
      </c>
      <c r="D2" s="1" t="s">
        <v>7</v>
      </c>
      <c r="E2">
        <v>3.89</v>
      </c>
      <c r="F2">
        <f>E2*10000</f>
        <v>38900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-4182.72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</row>
    <row r="7" spans="1:49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</row>
    <row r="8" spans="1:49">
      <c r="A8" s="8">
        <f>B8/F2</f>
        <v>-1.3148585573905431E-2</v>
      </c>
      <c r="B8" s="7">
        <f>SUM(D8:MI8)</f>
        <v>-511.47997882492126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</row>
    <row r="9" spans="1:49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</row>
    <row r="14" spans="1:49">
      <c r="C14" s="1" t="s">
        <v>27</v>
      </c>
      <c r="D14" s="17" t="s">
        <v>28</v>
      </c>
      <c r="E14" s="1" t="s">
        <v>31</v>
      </c>
    </row>
    <row r="15" spans="1:49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2:AW17"/>
  <sheetViews>
    <sheetView topLeftCell="F1" workbookViewId="0">
      <selection activeCell="D6" sqref="D6:BI6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49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49">
      <c r="C3" s="1" t="s">
        <v>1</v>
      </c>
    </row>
    <row r="4" spans="1:4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</row>
    <row r="5" spans="1:4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</row>
    <row r="6" spans="1:49">
      <c r="B6" s="15">
        <f>SUM(D6:MI6)</f>
        <v>-33330.420000000006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</row>
    <row r="7" spans="1:49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</row>
    <row r="8" spans="1:49">
      <c r="A8" s="8">
        <f>B8/F2</f>
        <v>-1.060169483080744E-2</v>
      </c>
      <c r="B8" s="7">
        <f>SUM(D8:MI8)</f>
        <v>-8409.2643397964603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</row>
    <row r="9" spans="1:49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</row>
    <row r="14" spans="1:49">
      <c r="C14" s="1" t="s">
        <v>27</v>
      </c>
      <c r="D14" s="1" t="s">
        <v>28</v>
      </c>
      <c r="E14" s="1" t="s">
        <v>31</v>
      </c>
    </row>
    <row r="15" spans="1:49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49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2:4">
      <c r="B17" s="11">
        <v>42999</v>
      </c>
      <c r="C17">
        <v>500</v>
      </c>
      <c r="D17">
        <v>3.98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远大控股</vt:lpstr>
      <vt:lpstr>沪电股份</vt:lpstr>
      <vt:lpstr>达华智能</vt:lpstr>
      <vt:lpstr>民生银行</vt:lpstr>
      <vt:lpstr>包钢股份</vt:lpstr>
      <vt:lpstr>景兴纸业</vt:lpstr>
      <vt:lpstr>浙江医药</vt:lpstr>
      <vt:lpstr>天宝食品</vt:lpstr>
      <vt:lpstr>中远海发</vt:lpstr>
      <vt:lpstr>st智慧</vt:lpstr>
      <vt:lpstr>宝钢股份</vt:lpstr>
      <vt:lpstr>中国石化</vt:lpstr>
      <vt:lpstr>中国中冶</vt:lpstr>
      <vt:lpstr>远望谷</vt:lpstr>
      <vt:lpstr>巨轮智能</vt:lpstr>
      <vt:lpstr>大金重工</vt:lpstr>
      <vt:lpstr>普邦股份</vt:lpstr>
      <vt:lpstr>贵州茅台</vt:lpstr>
      <vt:lpstr>圆通</vt:lpstr>
      <vt:lpstr>美的集团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2017-10-23T09:33:15Z</dcterms:modified>
</cp:coreProperties>
</file>