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140" windowHeight="16060" tabRatio="1000" activeTab="3"/>
  </bookViews>
  <sheets>
    <sheet name="美的集团" sheetId="21" r:id="rId1"/>
    <sheet name="贵州茅台" sheetId="24" r:id="rId2"/>
    <sheet name="东阿阿胶" sheetId="25" r:id="rId3"/>
    <sheet name="云南白药" sheetId="2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6" l="1"/>
  <c r="B6" i="26"/>
  <c r="D10" i="26"/>
  <c r="B10" i="26"/>
  <c r="B14" i="26"/>
  <c r="D13" i="26"/>
  <c r="D12" i="26"/>
  <c r="D11" i="26"/>
  <c r="A10" i="26"/>
  <c r="D10" i="24"/>
  <c r="B10" i="24"/>
  <c r="A10" i="24"/>
  <c r="F2" i="25"/>
  <c r="B6" i="25"/>
  <c r="D10" i="25"/>
  <c r="B10" i="25"/>
  <c r="B14" i="25"/>
  <c r="D13" i="25"/>
  <c r="D12" i="25"/>
  <c r="D11" i="25"/>
  <c r="A10" i="25"/>
  <c r="F2" i="24"/>
  <c r="B6" i="24"/>
  <c r="B14" i="24"/>
  <c r="D13" i="24"/>
  <c r="D12" i="24"/>
  <c r="D11" i="24"/>
  <c r="B6" i="21"/>
  <c r="D13" i="21"/>
  <c r="D12" i="21"/>
  <c r="D10" i="21"/>
  <c r="B10" i="21"/>
  <c r="B14" i="21"/>
  <c r="F2" i="21"/>
  <c r="A10" i="21"/>
  <c r="D11" i="21"/>
</calcChain>
</file>

<file path=xl/sharedStrings.xml><?xml version="1.0" encoding="utf-8"?>
<sst xmlns="http://schemas.openxmlformats.org/spreadsheetml/2006/main" count="48" uniqueCount="15">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</sst>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6" fillId="0" borderId="0" xfId="0" applyNumberFormat="1" applyFont="1"/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6" fillId="0" borderId="0" xfId="0" applyNumberFormat="1" applyFont="1"/>
    <xf numFmtId="164" fontId="6" fillId="0" borderId="0" xfId="0" applyNumberFormat="1" applyFont="1"/>
    <xf numFmtId="0" fontId="6" fillId="0" borderId="0" xfId="0" applyFont="1" applyFill="1"/>
    <xf numFmtId="0" fontId="6" fillId="0" borderId="0" xfId="0" applyFont="1" applyFill="1" applyAlignment="1"/>
    <xf numFmtId="17" fontId="6" fillId="0" borderId="0" xfId="0" applyNumberFormat="1" applyFont="1"/>
    <xf numFmtId="0" fontId="7" fillId="0" borderId="0" xfId="0" applyFont="1" applyFill="1" applyAlignment="1"/>
    <xf numFmtId="0" fontId="6" fillId="0" borderId="0" xfId="0" applyFont="1" applyFill="1"/>
    <xf numFmtId="0" fontId="6" fillId="2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7" fillId="0" borderId="0" xfId="0" applyFont="1" applyFill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B7" sqref="B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7">
      <c r="A1" s="7"/>
      <c r="B1" s="7"/>
      <c r="C1" s="7"/>
      <c r="D1" s="7"/>
      <c r="E1" s="7"/>
      <c r="F1" s="7"/>
    </row>
    <row r="2" spans="1:7">
      <c r="A2" s="7"/>
      <c r="B2" s="7"/>
      <c r="C2" s="9" t="s">
        <v>8</v>
      </c>
      <c r="D2" s="9" t="s">
        <v>5</v>
      </c>
      <c r="E2" s="7">
        <v>63.08</v>
      </c>
      <c r="F2" s="7">
        <f>E2*10000</f>
        <v>630800</v>
      </c>
    </row>
    <row r="3" spans="1:7">
      <c r="A3" s="7"/>
      <c r="B3" s="7"/>
      <c r="C3" s="9" t="s">
        <v>0</v>
      </c>
      <c r="D3" s="7"/>
      <c r="E3" s="7"/>
      <c r="F3" s="7"/>
    </row>
    <row r="4" spans="1:7">
      <c r="A4" s="7"/>
      <c r="B4" s="7"/>
      <c r="C4" s="9"/>
      <c r="D4" s="7">
        <v>1</v>
      </c>
      <c r="E4" s="7"/>
      <c r="F4" s="7"/>
      <c r="G4" s="7"/>
    </row>
    <row r="5" spans="1:7">
      <c r="A5" s="7"/>
      <c r="B5" s="7"/>
      <c r="C5" s="9" t="s">
        <v>4</v>
      </c>
      <c r="D5" s="6">
        <v>43153</v>
      </c>
      <c r="E5" s="6"/>
      <c r="F5" s="6"/>
      <c r="G5" s="6"/>
    </row>
    <row r="6" spans="1:7">
      <c r="A6" s="7"/>
      <c r="B6" s="13">
        <f>SUM(D6:IX6)</f>
        <v>4399.6099999999997</v>
      </c>
      <c r="C6" s="9" t="s">
        <v>1</v>
      </c>
      <c r="D6" s="2">
        <v>4399.6099999999997</v>
      </c>
      <c r="E6" s="3"/>
      <c r="F6" s="2"/>
      <c r="G6" s="2"/>
    </row>
    <row r="7" spans="1:7">
      <c r="A7" s="7"/>
      <c r="B7" s="13"/>
      <c r="C7" s="9" t="s">
        <v>12</v>
      </c>
      <c r="D7" s="2">
        <v>9844.74</v>
      </c>
      <c r="E7" s="3"/>
      <c r="F7" s="2"/>
      <c r="G7" s="2"/>
    </row>
    <row r="8" spans="1:7">
      <c r="A8" s="7"/>
      <c r="B8" s="13"/>
      <c r="C8" s="9" t="s">
        <v>11</v>
      </c>
      <c r="D8" s="2">
        <v>-5445.13</v>
      </c>
      <c r="E8" s="3"/>
      <c r="F8" s="2"/>
      <c r="G8" s="2"/>
    </row>
    <row r="9" spans="1:7">
      <c r="A9" s="7"/>
      <c r="B9" s="7"/>
      <c r="C9" s="9" t="s">
        <v>2</v>
      </c>
      <c r="D9" s="14">
        <v>58.14</v>
      </c>
      <c r="E9" s="14"/>
      <c r="F9" s="14"/>
      <c r="G9" s="14"/>
    </row>
    <row r="10" spans="1:7">
      <c r="A10" s="5">
        <f>B10/F2</f>
        <v>1.199630415638983E-4</v>
      </c>
      <c r="B10" s="4">
        <f>SUM(D10:IX10)</f>
        <v>75.672686618507043</v>
      </c>
      <c r="C10" s="9" t="s">
        <v>3</v>
      </c>
      <c r="D10" s="7">
        <f>D6/D9</f>
        <v>75.672686618507043</v>
      </c>
      <c r="E10" s="7"/>
      <c r="F10" s="7"/>
      <c r="G10" s="7"/>
    </row>
    <row r="11" spans="1:7">
      <c r="A11" s="7"/>
      <c r="B11" s="7"/>
      <c r="C11" s="9" t="s">
        <v>7</v>
      </c>
      <c r="D11" s="13">
        <f ca="1">SUM(INDIRECT(ADDRESS(6, 4)) : INDIRECT(ADDRESS(6, COLUMN())))</f>
        <v>4399.6099999999997</v>
      </c>
      <c r="E11" s="13"/>
      <c r="F11" s="13"/>
      <c r="G11" s="13"/>
    </row>
    <row r="12" spans="1:7">
      <c r="A12" s="7"/>
      <c r="B12" s="7"/>
      <c r="C12" s="9" t="s">
        <v>13</v>
      </c>
      <c r="D12" s="13">
        <f ca="1">SUM(INDIRECT(ADDRESS(7, 4)) : INDIRECT(ADDRESS(7, COLUMN())))</f>
        <v>9844.74</v>
      </c>
      <c r="E12" s="13"/>
      <c r="F12" s="13"/>
      <c r="G12" s="13"/>
    </row>
    <row r="13" spans="1:7">
      <c r="A13" s="7"/>
      <c r="B13" s="7"/>
      <c r="C13" s="9" t="s">
        <v>14</v>
      </c>
      <c r="D13" s="13">
        <f ca="1">SUM(INDIRECT(ADDRESS(8, 4)) : INDIRECT(ADDRESS(8, COLUMN())))</f>
        <v>-5445.13</v>
      </c>
      <c r="E13" s="13"/>
      <c r="F13" s="13"/>
      <c r="G13" s="13"/>
    </row>
    <row r="14" spans="1:7">
      <c r="A14" s="7"/>
      <c r="B14" s="7">
        <f>B6/B10</f>
        <v>58.14</v>
      </c>
      <c r="C14" s="7"/>
      <c r="D14" s="7"/>
      <c r="E14" s="7"/>
      <c r="F14" s="7"/>
    </row>
    <row r="15" spans="1:7">
      <c r="A15" s="7"/>
      <c r="B15" s="7"/>
      <c r="C15" s="7"/>
      <c r="D15" s="7"/>
      <c r="E15" s="7"/>
      <c r="F15" s="7"/>
    </row>
    <row r="16" spans="1:7">
      <c r="A16" s="7"/>
      <c r="B16" s="7"/>
      <c r="C16" s="9"/>
      <c r="D16" s="9"/>
      <c r="E16" s="7"/>
      <c r="F16" s="7"/>
    </row>
    <row r="17" spans="1:6">
      <c r="A17" s="9"/>
      <c r="B17" s="17"/>
      <c r="C17" s="7"/>
      <c r="D17" s="7"/>
      <c r="E17" s="7"/>
      <c r="F17" s="7"/>
    </row>
    <row r="18" spans="1:6">
      <c r="A18" s="9"/>
      <c r="B18" s="8"/>
      <c r="C18" s="7"/>
      <c r="D18" s="7"/>
      <c r="E18" s="7"/>
      <c r="F18" s="7"/>
    </row>
    <row r="19" spans="1:6">
      <c r="A19" s="9"/>
      <c r="B19" s="8"/>
      <c r="C19" s="7"/>
      <c r="D19" s="15"/>
      <c r="E19" s="15"/>
      <c r="F19" s="15"/>
    </row>
    <row r="20" spans="1:6">
      <c r="A20" s="1"/>
      <c r="B20" s="8"/>
      <c r="C20" s="7"/>
      <c r="D20" s="15"/>
      <c r="E20" s="18"/>
      <c r="F20" s="16"/>
    </row>
    <row r="21" spans="1:6">
      <c r="A21" s="7"/>
      <c r="B21" s="6"/>
      <c r="C21" s="7"/>
      <c r="D21" s="15"/>
      <c r="E21" s="12"/>
      <c r="F21" s="11"/>
    </row>
    <row r="22" spans="1:6">
      <c r="A22" s="7"/>
      <c r="B22" s="7"/>
      <c r="C22" s="7"/>
      <c r="D22" s="15"/>
      <c r="E22" s="15"/>
      <c r="F22" s="19"/>
    </row>
    <row r="23" spans="1:6">
      <c r="A23" s="7"/>
      <c r="B23" s="7"/>
      <c r="C23" s="7"/>
      <c r="D23" s="15"/>
      <c r="E23" s="11"/>
      <c r="F23" s="11"/>
    </row>
    <row r="24" spans="1:6">
      <c r="A24" s="7"/>
      <c r="B24" s="7"/>
      <c r="C24" s="7"/>
    </row>
    <row r="25" spans="1:6">
      <c r="A25" s="7"/>
      <c r="B25" s="7"/>
      <c r="C25" s="7"/>
    </row>
    <row r="26" spans="1:6">
      <c r="A26" s="7"/>
      <c r="B26" s="7"/>
      <c r="C26" s="7"/>
    </row>
    <row r="27" spans="1:6">
      <c r="A27" s="7"/>
      <c r="B27" s="7"/>
      <c r="C27" s="7"/>
    </row>
    <row r="28" spans="1:6">
      <c r="A28" s="7"/>
      <c r="B28" s="7"/>
      <c r="C28" s="7"/>
    </row>
    <row r="29" spans="1:6">
      <c r="A29" s="7"/>
      <c r="B29" s="7"/>
      <c r="C29" s="7"/>
    </row>
    <row r="30" spans="1:6">
      <c r="A30" s="7"/>
      <c r="B30" s="7"/>
      <c r="C30" s="7"/>
    </row>
    <row r="31" spans="1:6">
      <c r="A31" s="7"/>
      <c r="B31" s="7"/>
      <c r="C31" s="7"/>
    </row>
    <row r="32" spans="1:6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D10" sqref="D10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7">
      <c r="A1" s="7"/>
      <c r="B1" s="7"/>
      <c r="C1" s="7"/>
      <c r="D1" s="7"/>
      <c r="E1" s="7"/>
      <c r="F1" s="7"/>
    </row>
    <row r="2" spans="1:7">
      <c r="A2" s="7"/>
      <c r="B2" s="7"/>
      <c r="C2" s="1" t="s">
        <v>6</v>
      </c>
      <c r="D2" s="1" t="s">
        <v>5</v>
      </c>
      <c r="E2">
        <v>12.56</v>
      </c>
      <c r="F2">
        <f>E2*10000</f>
        <v>125600</v>
      </c>
    </row>
    <row r="3" spans="1:7">
      <c r="A3" s="7"/>
      <c r="B3" s="7"/>
      <c r="C3" s="1" t="s">
        <v>0</v>
      </c>
    </row>
    <row r="4" spans="1:7">
      <c r="A4" s="7"/>
      <c r="B4" s="7"/>
      <c r="C4" s="9"/>
      <c r="D4" s="7">
        <v>1</v>
      </c>
      <c r="E4" s="7"/>
      <c r="F4" s="7"/>
      <c r="G4" s="7"/>
    </row>
    <row r="5" spans="1:7">
      <c r="A5" s="7"/>
      <c r="B5" s="7"/>
      <c r="C5" s="9" t="s">
        <v>4</v>
      </c>
      <c r="D5" s="6">
        <v>43153</v>
      </c>
      <c r="E5" s="6"/>
      <c r="F5" s="6"/>
      <c r="G5" s="6"/>
    </row>
    <row r="6" spans="1:7">
      <c r="A6" s="7"/>
      <c r="B6" s="13">
        <f>SUM(D6:IX6)</f>
        <v>72.31</v>
      </c>
      <c r="C6" s="9" t="s">
        <v>1</v>
      </c>
      <c r="D6" s="2">
        <v>72.31</v>
      </c>
      <c r="E6" s="3"/>
      <c r="F6" s="2"/>
      <c r="G6" s="2"/>
    </row>
    <row r="7" spans="1:7">
      <c r="A7" s="7"/>
      <c r="B7" s="13"/>
      <c r="C7" s="9" t="s">
        <v>12</v>
      </c>
      <c r="D7" s="2">
        <v>21295.58</v>
      </c>
      <c r="E7" s="3"/>
      <c r="F7" s="2"/>
      <c r="G7" s="2"/>
    </row>
    <row r="8" spans="1:7">
      <c r="A8" s="7"/>
      <c r="B8" s="13"/>
      <c r="C8" s="9" t="s">
        <v>11</v>
      </c>
      <c r="D8" s="2">
        <v>-21223.27</v>
      </c>
      <c r="E8" s="3"/>
      <c r="F8" s="2"/>
      <c r="G8" s="2"/>
    </row>
    <row r="9" spans="1:7">
      <c r="A9" s="7"/>
      <c r="B9" s="7"/>
      <c r="C9" s="9" t="s">
        <v>2</v>
      </c>
      <c r="D9" s="14">
        <v>742.45</v>
      </c>
      <c r="E9" s="14"/>
      <c r="F9" s="14"/>
      <c r="G9" s="14"/>
    </row>
    <row r="10" spans="1:7" s="10" customFormat="1">
      <c r="A10" s="21">
        <f>B10/F2</f>
        <v>7.754280564476451E-7</v>
      </c>
      <c r="B10" s="22">
        <f>SUM(D10:IX10)</f>
        <v>9.7393763889824223E-2</v>
      </c>
      <c r="C10" s="23" t="s">
        <v>3</v>
      </c>
      <c r="D10" s="19">
        <f>D6/D9</f>
        <v>9.7393763889824223E-2</v>
      </c>
      <c r="E10" s="20"/>
      <c r="F10" s="20"/>
      <c r="G10" s="20"/>
    </row>
    <row r="11" spans="1:7">
      <c r="A11" s="7"/>
      <c r="B11" s="7"/>
      <c r="C11" s="9" t="s">
        <v>7</v>
      </c>
      <c r="D11" s="13">
        <f ca="1">SUM(INDIRECT(ADDRESS(6, 4)) : INDIRECT(ADDRESS(6, COLUMN())))</f>
        <v>72.31</v>
      </c>
      <c r="E11" s="13"/>
      <c r="F11" s="13"/>
      <c r="G11" s="13"/>
    </row>
    <row r="12" spans="1:7">
      <c r="A12" s="7"/>
      <c r="B12" s="7"/>
      <c r="C12" s="9" t="s">
        <v>13</v>
      </c>
      <c r="D12" s="13">
        <f ca="1">SUM(INDIRECT(ADDRESS(7, 4)) : INDIRECT(ADDRESS(7, COLUMN())))</f>
        <v>21295.58</v>
      </c>
      <c r="E12" s="13"/>
      <c r="F12" s="13"/>
      <c r="G12" s="13"/>
    </row>
    <row r="13" spans="1:7">
      <c r="A13" s="7"/>
      <c r="B13" s="7"/>
      <c r="C13" s="9" t="s">
        <v>14</v>
      </c>
      <c r="D13" s="13">
        <f ca="1">SUM(INDIRECT(ADDRESS(8, 4)) : INDIRECT(ADDRESS(8, COLUMN())))</f>
        <v>-21223.27</v>
      </c>
      <c r="E13" s="13"/>
      <c r="F13" s="13"/>
      <c r="G13" s="13"/>
    </row>
    <row r="14" spans="1:7">
      <c r="A14" s="7"/>
      <c r="B14" s="7">
        <f>B6/B10</f>
        <v>742.45</v>
      </c>
      <c r="C14" s="7"/>
      <c r="D14" s="7"/>
      <c r="E14" s="7"/>
      <c r="F14" s="7"/>
    </row>
    <row r="15" spans="1:7">
      <c r="A15" s="7"/>
      <c r="B15" s="7"/>
      <c r="C15" s="7"/>
      <c r="D15" s="7"/>
      <c r="E15" s="7"/>
      <c r="F15" s="7"/>
    </row>
    <row r="16" spans="1:7">
      <c r="A16" s="7"/>
      <c r="B16" s="7"/>
      <c r="C16" s="9"/>
      <c r="D16" s="9"/>
      <c r="E16" s="7"/>
      <c r="F16" s="7"/>
    </row>
    <row r="17" spans="1:6">
      <c r="A17" s="9"/>
      <c r="B17" s="17"/>
      <c r="C17" s="7"/>
      <c r="D17" s="7"/>
      <c r="E17" s="7"/>
      <c r="F17" s="7"/>
    </row>
    <row r="18" spans="1:6">
      <c r="A18" s="9"/>
      <c r="B18" s="8"/>
      <c r="C18" s="7"/>
      <c r="D18" s="7"/>
      <c r="E18" s="7"/>
      <c r="F18" s="7"/>
    </row>
    <row r="19" spans="1:6">
      <c r="A19" s="9"/>
      <c r="B19" s="8"/>
      <c r="C19" s="7"/>
      <c r="D19" s="19"/>
      <c r="E19" s="19"/>
      <c r="F19" s="19"/>
    </row>
    <row r="20" spans="1:6">
      <c r="A20" s="1"/>
      <c r="B20" s="8"/>
      <c r="C20" s="7"/>
      <c r="D20" s="19"/>
      <c r="E20" s="18"/>
      <c r="F20" s="16"/>
    </row>
    <row r="21" spans="1:6">
      <c r="A21" s="7"/>
      <c r="B21" s="6"/>
      <c r="C21" s="7"/>
      <c r="D21" s="19"/>
      <c r="E21" s="12"/>
      <c r="F21" s="11"/>
    </row>
    <row r="22" spans="1:6">
      <c r="A22" s="7"/>
      <c r="B22" s="7"/>
      <c r="C22" s="7"/>
      <c r="D22" s="19"/>
      <c r="E22" s="19"/>
      <c r="F22" s="19"/>
    </row>
    <row r="23" spans="1:6">
      <c r="A23" s="7"/>
      <c r="B23" s="7"/>
      <c r="C23" s="7"/>
      <c r="D23" s="19"/>
      <c r="E23" s="11"/>
      <c r="F23" s="11"/>
    </row>
    <row r="24" spans="1:6">
      <c r="A24" s="7"/>
      <c r="B24" s="7"/>
      <c r="C24" s="7"/>
    </row>
    <row r="25" spans="1:6">
      <c r="A25" s="7"/>
      <c r="B25" s="7"/>
      <c r="C25" s="7"/>
    </row>
    <row r="26" spans="1:6">
      <c r="A26" s="7"/>
      <c r="B26" s="7"/>
      <c r="C26" s="7"/>
    </row>
    <row r="27" spans="1:6">
      <c r="A27" s="7"/>
      <c r="B27" s="7"/>
      <c r="C27" s="7"/>
    </row>
    <row r="28" spans="1:6">
      <c r="A28" s="7"/>
      <c r="B28" s="7"/>
      <c r="C28" s="7"/>
    </row>
    <row r="29" spans="1:6">
      <c r="A29" s="7"/>
      <c r="B29" s="7"/>
      <c r="C29" s="7"/>
    </row>
    <row r="30" spans="1:6">
      <c r="A30" s="7"/>
      <c r="B30" s="7"/>
      <c r="C30" s="7"/>
    </row>
    <row r="31" spans="1:6">
      <c r="A31" s="7"/>
      <c r="B31" s="7"/>
      <c r="C31" s="7"/>
    </row>
    <row r="32" spans="1:6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D7" sqref="D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7">
      <c r="A1" s="7"/>
      <c r="B1" s="7"/>
      <c r="C1" s="7"/>
      <c r="D1" s="7"/>
      <c r="E1" s="7"/>
      <c r="F1" s="7"/>
    </row>
    <row r="2" spans="1:7">
      <c r="A2" s="7"/>
      <c r="B2" s="7"/>
      <c r="C2" s="1" t="s">
        <v>9</v>
      </c>
      <c r="D2" s="1" t="s">
        <v>5</v>
      </c>
      <c r="E2">
        <v>6.54</v>
      </c>
      <c r="F2">
        <f>E2*10000</f>
        <v>65400</v>
      </c>
    </row>
    <row r="3" spans="1:7">
      <c r="A3" s="7"/>
      <c r="B3" s="7"/>
      <c r="C3" s="1" t="s">
        <v>0</v>
      </c>
    </row>
    <row r="4" spans="1:7">
      <c r="A4" s="7"/>
      <c r="B4" s="7"/>
      <c r="C4" s="9"/>
      <c r="D4" s="7">
        <v>1</v>
      </c>
      <c r="E4" s="7"/>
      <c r="F4" s="7"/>
      <c r="G4" s="7"/>
    </row>
    <row r="5" spans="1:7">
      <c r="A5" s="7"/>
      <c r="B5" s="7"/>
      <c r="C5" s="9" t="s">
        <v>4</v>
      </c>
      <c r="D5" s="6">
        <v>43153</v>
      </c>
      <c r="E5" s="6"/>
      <c r="F5" s="6"/>
      <c r="G5" s="6"/>
    </row>
    <row r="6" spans="1:7">
      <c r="A6" s="7"/>
      <c r="B6" s="13">
        <f>SUM(D6:IX6)</f>
        <v>-1885.61</v>
      </c>
      <c r="C6" s="9" t="s">
        <v>1</v>
      </c>
      <c r="D6" s="2">
        <v>-1885.61</v>
      </c>
      <c r="E6" s="3"/>
      <c r="F6" s="2"/>
      <c r="G6" s="2"/>
    </row>
    <row r="7" spans="1:7">
      <c r="A7" s="7"/>
      <c r="B7" s="13"/>
      <c r="C7" s="9" t="s">
        <v>12</v>
      </c>
      <c r="D7" s="2">
        <v>-2086.2600000000002</v>
      </c>
      <c r="E7" s="3"/>
      <c r="F7" s="2"/>
      <c r="G7" s="2"/>
    </row>
    <row r="8" spans="1:7">
      <c r="A8" s="7"/>
      <c r="B8" s="13"/>
      <c r="C8" s="9" t="s">
        <v>11</v>
      </c>
      <c r="D8" s="2">
        <v>200.65</v>
      </c>
      <c r="E8" s="3"/>
      <c r="F8" s="2"/>
      <c r="G8" s="2"/>
    </row>
    <row r="9" spans="1:7">
      <c r="A9" s="7"/>
      <c r="B9" s="7"/>
      <c r="C9" s="9" t="s">
        <v>2</v>
      </c>
      <c r="D9" s="14">
        <v>62.55</v>
      </c>
      <c r="E9" s="14"/>
      <c r="F9" s="14"/>
      <c r="G9" s="14"/>
    </row>
    <row r="10" spans="1:7">
      <c r="A10" s="5">
        <f>B10/F2</f>
        <v>-4.609425609359607E-4</v>
      </c>
      <c r="B10" s="4">
        <f>SUM(D10:IX10)</f>
        <v>-30.145643485211831</v>
      </c>
      <c r="C10" s="9" t="s">
        <v>3</v>
      </c>
      <c r="D10" s="7">
        <f>D6/D9</f>
        <v>-30.145643485211831</v>
      </c>
      <c r="E10" s="7"/>
      <c r="F10" s="7"/>
      <c r="G10" s="7"/>
    </row>
    <row r="11" spans="1:7">
      <c r="A11" s="7"/>
      <c r="B11" s="7"/>
      <c r="C11" s="9" t="s">
        <v>7</v>
      </c>
      <c r="D11" s="13">
        <f ca="1">SUM(INDIRECT(ADDRESS(6, 4)) : INDIRECT(ADDRESS(6, COLUMN())))</f>
        <v>-1885.61</v>
      </c>
      <c r="E11" s="13"/>
      <c r="F11" s="13"/>
      <c r="G11" s="13"/>
    </row>
    <row r="12" spans="1:7">
      <c r="A12" s="7"/>
      <c r="B12" s="7"/>
      <c r="C12" s="9" t="s">
        <v>13</v>
      </c>
      <c r="D12" s="13">
        <f ca="1">SUM(INDIRECT(ADDRESS(7, 4)) : INDIRECT(ADDRESS(7, COLUMN())))</f>
        <v>-2086.2600000000002</v>
      </c>
      <c r="E12" s="13"/>
      <c r="F12" s="13"/>
      <c r="G12" s="13"/>
    </row>
    <row r="13" spans="1:7">
      <c r="A13" s="7"/>
      <c r="B13" s="7"/>
      <c r="C13" s="9" t="s">
        <v>14</v>
      </c>
      <c r="D13" s="13">
        <f ca="1">SUM(INDIRECT(ADDRESS(8, 4)) : INDIRECT(ADDRESS(8, COLUMN())))</f>
        <v>200.65</v>
      </c>
      <c r="E13" s="13"/>
      <c r="F13" s="13"/>
      <c r="G13" s="13"/>
    </row>
    <row r="14" spans="1:7">
      <c r="A14" s="7"/>
      <c r="B14" s="7">
        <f>B6/B10</f>
        <v>62.55</v>
      </c>
      <c r="C14" s="7"/>
      <c r="D14" s="7"/>
      <c r="E14" s="7"/>
      <c r="F14" s="7"/>
    </row>
    <row r="15" spans="1:7">
      <c r="A15" s="7"/>
      <c r="B15" s="7"/>
      <c r="C15" s="7"/>
      <c r="D15" s="7"/>
      <c r="E15" s="7"/>
      <c r="F15" s="7"/>
    </row>
    <row r="16" spans="1:7">
      <c r="A16" s="7"/>
      <c r="B16" s="7"/>
      <c r="C16" s="9"/>
      <c r="D16" s="9"/>
      <c r="E16" s="7"/>
      <c r="F16" s="7"/>
    </row>
    <row r="17" spans="1:6">
      <c r="A17" s="9"/>
      <c r="B17" s="17"/>
      <c r="C17" s="7"/>
      <c r="D17" s="7"/>
      <c r="E17" s="7"/>
      <c r="F17" s="7"/>
    </row>
    <row r="18" spans="1:6">
      <c r="A18" s="9"/>
      <c r="B18" s="8"/>
      <c r="C18" s="7"/>
      <c r="D18" s="7"/>
      <c r="E18" s="7"/>
      <c r="F18" s="7"/>
    </row>
    <row r="19" spans="1:6">
      <c r="A19" s="9"/>
      <c r="B19" s="8"/>
      <c r="C19" s="7"/>
      <c r="D19" s="19"/>
      <c r="E19" s="19"/>
      <c r="F19" s="19"/>
    </row>
    <row r="20" spans="1:6">
      <c r="A20" s="1"/>
      <c r="B20" s="8"/>
      <c r="C20" s="7"/>
      <c r="D20" s="19"/>
      <c r="E20" s="18"/>
      <c r="F20" s="16"/>
    </row>
    <row r="21" spans="1:6">
      <c r="A21" s="7"/>
      <c r="B21" s="6"/>
      <c r="C21" s="7"/>
      <c r="D21" s="19"/>
      <c r="E21" s="12"/>
      <c r="F21" s="11"/>
    </row>
    <row r="22" spans="1:6">
      <c r="A22" s="7"/>
      <c r="B22" s="7"/>
      <c r="C22" s="7"/>
      <c r="D22" s="19"/>
      <c r="E22" s="19"/>
      <c r="F22" s="19"/>
    </row>
    <row r="23" spans="1:6">
      <c r="A23" s="7"/>
      <c r="B23" s="7"/>
      <c r="C23" s="7"/>
      <c r="D23" s="19"/>
      <c r="E23" s="11"/>
      <c r="F23" s="11"/>
    </row>
    <row r="24" spans="1:6">
      <c r="A24" s="7"/>
      <c r="B24" s="7"/>
      <c r="C24" s="7"/>
    </row>
    <row r="25" spans="1:6">
      <c r="A25" s="7"/>
      <c r="B25" s="7"/>
      <c r="C25" s="7"/>
    </row>
    <row r="26" spans="1:6">
      <c r="A26" s="7"/>
      <c r="B26" s="7"/>
      <c r="C26" s="7"/>
    </row>
    <row r="27" spans="1:6">
      <c r="A27" s="7"/>
      <c r="B27" s="7"/>
      <c r="C27" s="7"/>
    </row>
    <row r="28" spans="1:6">
      <c r="A28" s="7"/>
      <c r="B28" s="7"/>
      <c r="C28" s="7"/>
    </row>
    <row r="29" spans="1:6">
      <c r="A29" s="7"/>
      <c r="B29" s="7"/>
      <c r="C29" s="7"/>
    </row>
    <row r="30" spans="1:6">
      <c r="A30" s="7"/>
      <c r="B30" s="7"/>
      <c r="C30" s="7"/>
    </row>
    <row r="31" spans="1:6">
      <c r="A31" s="7"/>
      <c r="B31" s="7"/>
      <c r="C31" s="7"/>
    </row>
    <row r="32" spans="1:6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10" sqref="D10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7">
      <c r="A1" s="7"/>
      <c r="B1" s="7"/>
      <c r="C1" s="7"/>
      <c r="D1" s="7"/>
      <c r="E1" s="7"/>
      <c r="F1" s="7"/>
    </row>
    <row r="2" spans="1:7">
      <c r="A2" s="7"/>
      <c r="B2" s="7"/>
      <c r="C2" s="1" t="s">
        <v>10</v>
      </c>
      <c r="D2" s="1" t="s">
        <v>5</v>
      </c>
      <c r="E2">
        <v>10.41</v>
      </c>
      <c r="F2">
        <f>E2*10000</f>
        <v>104100</v>
      </c>
    </row>
    <row r="3" spans="1:7">
      <c r="A3" s="7"/>
      <c r="B3" s="7"/>
      <c r="C3" s="1" t="s">
        <v>0</v>
      </c>
    </row>
    <row r="4" spans="1:7">
      <c r="A4" s="7"/>
      <c r="B4" s="7"/>
      <c r="C4" s="9"/>
      <c r="D4" s="7">
        <v>1</v>
      </c>
      <c r="E4" s="7"/>
      <c r="F4" s="7"/>
      <c r="G4" s="7"/>
    </row>
    <row r="5" spans="1:7">
      <c r="A5" s="7"/>
      <c r="B5" s="7"/>
      <c r="C5" s="9" t="s">
        <v>4</v>
      </c>
      <c r="D5" s="6">
        <v>43153</v>
      </c>
      <c r="E5" s="6"/>
      <c r="F5" s="6"/>
      <c r="G5" s="6"/>
    </row>
    <row r="6" spans="1:7">
      <c r="A6" s="7"/>
      <c r="B6" s="13">
        <f>SUM(D6:IX6)</f>
        <v>2500.3000000000002</v>
      </c>
      <c r="C6" s="9" t="s">
        <v>1</v>
      </c>
      <c r="D6" s="2">
        <v>2500.3000000000002</v>
      </c>
      <c r="E6" s="3"/>
      <c r="F6" s="2"/>
      <c r="G6" s="2"/>
    </row>
    <row r="7" spans="1:7">
      <c r="A7" s="7"/>
      <c r="B7" s="13"/>
      <c r="C7" s="9" t="s">
        <v>12</v>
      </c>
      <c r="D7" s="2">
        <v>3192.81</v>
      </c>
      <c r="E7" s="3"/>
      <c r="F7" s="2"/>
      <c r="G7" s="2"/>
    </row>
    <row r="8" spans="1:7">
      <c r="A8" s="7"/>
      <c r="B8" s="13"/>
      <c r="C8" s="9" t="s">
        <v>11</v>
      </c>
      <c r="D8" s="2">
        <v>-692.51</v>
      </c>
      <c r="E8" s="3"/>
      <c r="F8" s="2"/>
      <c r="G8" s="2"/>
    </row>
    <row r="9" spans="1:7">
      <c r="A9" s="7"/>
      <c r="B9" s="7"/>
      <c r="C9" s="9" t="s">
        <v>2</v>
      </c>
      <c r="D9" s="14">
        <v>96.2</v>
      </c>
      <c r="E9" s="14"/>
      <c r="F9" s="14"/>
      <c r="G9" s="14"/>
    </row>
    <row r="10" spans="1:7">
      <c r="A10" s="5">
        <f>B10/F2</f>
        <v>2.4966997589475975E-4</v>
      </c>
      <c r="B10" s="4">
        <f>SUM(D10:IX10)</f>
        <v>25.990644490644492</v>
      </c>
      <c r="C10" s="9" t="s">
        <v>3</v>
      </c>
      <c r="D10" s="7">
        <f>D6/D9</f>
        <v>25.990644490644492</v>
      </c>
      <c r="E10" s="7"/>
      <c r="F10" s="7"/>
      <c r="G10" s="7"/>
    </row>
    <row r="11" spans="1:7">
      <c r="A11" s="7"/>
      <c r="B11" s="7"/>
      <c r="C11" s="9" t="s">
        <v>7</v>
      </c>
      <c r="D11" s="13">
        <f ca="1">SUM(INDIRECT(ADDRESS(6, 4)) : INDIRECT(ADDRESS(6, COLUMN())))</f>
        <v>2500.3000000000002</v>
      </c>
      <c r="E11" s="13"/>
      <c r="F11" s="13"/>
      <c r="G11" s="13"/>
    </row>
    <row r="12" spans="1:7">
      <c r="A12" s="7"/>
      <c r="B12" s="7"/>
      <c r="C12" s="9" t="s">
        <v>13</v>
      </c>
      <c r="D12" s="13">
        <f ca="1">SUM(INDIRECT(ADDRESS(7, 4)) : INDIRECT(ADDRESS(7, COLUMN())))</f>
        <v>3192.81</v>
      </c>
      <c r="E12" s="13"/>
      <c r="F12" s="13"/>
      <c r="G12" s="13"/>
    </row>
    <row r="13" spans="1:7">
      <c r="A13" s="7"/>
      <c r="B13" s="7"/>
      <c r="C13" s="9" t="s">
        <v>14</v>
      </c>
      <c r="D13" s="13">
        <f ca="1">SUM(INDIRECT(ADDRESS(8, 4)) : INDIRECT(ADDRESS(8, COLUMN())))</f>
        <v>-692.51</v>
      </c>
      <c r="E13" s="13"/>
      <c r="F13" s="13"/>
      <c r="G13" s="13"/>
    </row>
    <row r="14" spans="1:7">
      <c r="A14" s="7"/>
      <c r="B14" s="7">
        <f>B6/B10</f>
        <v>96.2</v>
      </c>
      <c r="C14" s="7"/>
      <c r="D14" s="7"/>
      <c r="E14" s="7"/>
      <c r="F14" s="7"/>
    </row>
    <row r="15" spans="1:7">
      <c r="A15" s="7"/>
      <c r="B15" s="7"/>
      <c r="C15" s="7"/>
      <c r="D15" s="7"/>
      <c r="E15" s="7"/>
      <c r="F15" s="7"/>
    </row>
    <row r="16" spans="1:7">
      <c r="A16" s="7"/>
      <c r="B16" s="7"/>
      <c r="C16" s="9"/>
      <c r="D16" s="9"/>
      <c r="E16" s="7"/>
      <c r="F16" s="7"/>
    </row>
    <row r="17" spans="1:6">
      <c r="A17" s="9"/>
      <c r="B17" s="17"/>
      <c r="C17" s="7"/>
      <c r="D17" s="7"/>
      <c r="E17" s="7"/>
      <c r="F17" s="7"/>
    </row>
    <row r="18" spans="1:6">
      <c r="A18" s="9"/>
      <c r="B18" s="8"/>
      <c r="C18" s="7"/>
      <c r="D18" s="7"/>
      <c r="E18" s="7"/>
      <c r="F18" s="7"/>
    </row>
    <row r="19" spans="1:6">
      <c r="A19" s="9"/>
      <c r="B19" s="8"/>
      <c r="C19" s="7"/>
      <c r="D19" s="19"/>
      <c r="E19" s="19"/>
      <c r="F19" s="19"/>
    </row>
    <row r="20" spans="1:6">
      <c r="A20" s="1"/>
      <c r="B20" s="8"/>
      <c r="C20" s="7"/>
      <c r="D20" s="19"/>
      <c r="E20" s="18"/>
      <c r="F20" s="16"/>
    </row>
    <row r="21" spans="1:6">
      <c r="A21" s="7"/>
      <c r="B21" s="6"/>
      <c r="C21" s="7"/>
      <c r="D21" s="19"/>
      <c r="E21" s="12"/>
      <c r="F21" s="11"/>
    </row>
    <row r="22" spans="1:6">
      <c r="A22" s="7"/>
      <c r="B22" s="7"/>
      <c r="C22" s="7"/>
      <c r="D22" s="19"/>
      <c r="E22" s="19"/>
      <c r="F22" s="19"/>
    </row>
    <row r="23" spans="1:6">
      <c r="A23" s="7"/>
      <c r="B23" s="7"/>
      <c r="C23" s="7"/>
      <c r="D23" s="19"/>
      <c r="E23" s="11"/>
      <c r="F23" s="11"/>
    </row>
    <row r="24" spans="1:6">
      <c r="A24" s="7"/>
      <c r="B24" s="7"/>
      <c r="C24" s="7"/>
    </row>
    <row r="25" spans="1:6">
      <c r="A25" s="7"/>
      <c r="B25" s="7"/>
      <c r="C25" s="7"/>
    </row>
    <row r="26" spans="1:6">
      <c r="A26" s="7"/>
      <c r="B26" s="7"/>
      <c r="C26" s="7"/>
    </row>
    <row r="27" spans="1:6">
      <c r="A27" s="7"/>
      <c r="B27" s="7"/>
      <c r="C27" s="7"/>
    </row>
    <row r="28" spans="1:6">
      <c r="A28" s="7"/>
      <c r="B28" s="7"/>
      <c r="C28" s="7"/>
    </row>
    <row r="29" spans="1:6">
      <c r="A29" s="7"/>
      <c r="B29" s="7"/>
      <c r="C29" s="7"/>
    </row>
    <row r="30" spans="1:6">
      <c r="A30" s="7"/>
      <c r="B30" s="7"/>
      <c r="C30" s="7"/>
    </row>
    <row r="31" spans="1:6">
      <c r="A31" s="7"/>
      <c r="B31" s="7"/>
      <c r="C31" s="7"/>
    </row>
    <row r="32" spans="1:6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美的集团</vt:lpstr>
      <vt:lpstr>贵州茅台</vt:lpstr>
      <vt:lpstr>东阿阿胶</vt:lpstr>
      <vt:lpstr>云南白药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2018-02-22T13:39:52Z</dcterms:modified>
</cp:coreProperties>
</file>