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6060" tabRatio="954" activeTab="17"/>
  </bookViews>
  <sheets>
    <sheet name="达华智能" sheetId="1" r:id="rId1"/>
    <sheet name="中远海发" sheetId="2" r:id="rId2"/>
    <sheet name="包钢股份" sheetId="3" r:id="rId3"/>
    <sheet name="景兴纸业" sheetId="4" r:id="rId4"/>
    <sheet name="中国石化" sheetId="5" r:id="rId5"/>
    <sheet name="远大控股" sheetId="6" r:id="rId6"/>
    <sheet name="浙江医药" sheetId="7" r:id="rId7"/>
    <sheet name="远望谷" sheetId="8" r:id="rId8"/>
    <sheet name="st智慧" sheetId="9" r:id="rId9"/>
    <sheet name="天宝食品" sheetId="10" r:id="rId10"/>
    <sheet name="中国中冶" sheetId="11" r:id="rId11"/>
    <sheet name="宝钢股份" sheetId="12" r:id="rId12"/>
    <sheet name="民生银行" sheetId="13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8" l="1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H8" i="18"/>
  <c r="G8" i="18"/>
  <c r="F8" i="18"/>
  <c r="E8" i="18"/>
  <c r="D8" i="18"/>
  <c r="B8" i="18"/>
  <c r="F2" i="18"/>
  <c r="A8" i="18"/>
  <c r="H8" i="17"/>
  <c r="G8" i="17"/>
  <c r="F8" i="17"/>
  <c r="E8" i="17"/>
  <c r="D8" i="17"/>
  <c r="B8" i="17"/>
  <c r="F2" i="17"/>
  <c r="A8" i="17"/>
  <c r="H8" i="16"/>
  <c r="G8" i="16"/>
  <c r="F8" i="16"/>
  <c r="E8" i="16"/>
  <c r="D8" i="16"/>
  <c r="B8" i="16"/>
  <c r="F2" i="16"/>
  <c r="A8" i="16"/>
  <c r="H8" i="15"/>
  <c r="G8" i="15"/>
  <c r="F8" i="15"/>
  <c r="E8" i="15"/>
  <c r="D8" i="15"/>
  <c r="B8" i="15"/>
  <c r="F2" i="15"/>
  <c r="A8" i="15"/>
  <c r="H8" i="14"/>
  <c r="G8" i="14"/>
  <c r="F8" i="14"/>
  <c r="E8" i="14"/>
  <c r="D8" i="14"/>
  <c r="B8" i="14"/>
  <c r="F2" i="14"/>
  <c r="A8" i="14"/>
  <c r="H8" i="13"/>
  <c r="G8" i="13"/>
  <c r="F8" i="13"/>
  <c r="E8" i="13"/>
  <c r="D8" i="13"/>
  <c r="B8" i="13"/>
  <c r="F2" i="13"/>
  <c r="A8" i="13"/>
  <c r="H8" i="12"/>
  <c r="G8" i="12"/>
  <c r="F8" i="12"/>
  <c r="E8" i="12"/>
  <c r="D8" i="12"/>
  <c r="B8" i="12"/>
  <c r="F2" i="12"/>
  <c r="A8" i="12"/>
  <c r="H8" i="11"/>
  <c r="G8" i="11"/>
  <c r="F8" i="11"/>
  <c r="E8" i="11"/>
  <c r="D8" i="11"/>
  <c r="B8" i="11"/>
  <c r="F2" i="11"/>
  <c r="A8" i="11"/>
  <c r="H8" i="10"/>
  <c r="G8" i="10"/>
  <c r="F8" i="10"/>
  <c r="E8" i="10"/>
  <c r="D8" i="10"/>
  <c r="B8" i="10"/>
  <c r="F2" i="10"/>
  <c r="A8" i="10"/>
  <c r="H8" i="9"/>
  <c r="G8" i="9"/>
  <c r="F8" i="9"/>
  <c r="E8" i="9"/>
  <c r="D8" i="9"/>
  <c r="B8" i="9"/>
  <c r="F2" i="9"/>
  <c r="A8" i="9"/>
  <c r="H8" i="8"/>
  <c r="G8" i="8"/>
  <c r="F8" i="8"/>
  <c r="E8" i="8"/>
  <c r="D8" i="8"/>
  <c r="B8" i="8"/>
  <c r="F2" i="8"/>
  <c r="A8" i="8"/>
  <c r="H8" i="7"/>
  <c r="G8" i="7"/>
  <c r="F8" i="7"/>
  <c r="E8" i="7"/>
  <c r="D8" i="7"/>
  <c r="B8" i="7"/>
  <c r="F2" i="7"/>
  <c r="A8" i="7"/>
  <c r="H8" i="6"/>
  <c r="G8" i="6"/>
  <c r="F8" i="6"/>
  <c r="E8" i="6"/>
  <c r="D8" i="6"/>
  <c r="B8" i="6"/>
  <c r="F2" i="6"/>
  <c r="A8" i="6"/>
  <c r="H8" i="5"/>
  <c r="G8" i="5"/>
  <c r="F8" i="5"/>
  <c r="E8" i="5"/>
  <c r="D8" i="5"/>
  <c r="B8" i="5"/>
  <c r="F2" i="5"/>
  <c r="A8" i="5"/>
  <c r="H8" i="4"/>
  <c r="G8" i="4"/>
  <c r="F8" i="4"/>
  <c r="E8" i="4"/>
  <c r="D8" i="4"/>
  <c r="B8" i="4"/>
  <c r="F2" i="4"/>
  <c r="A8" i="4"/>
  <c r="H8" i="3"/>
  <c r="G8" i="3"/>
  <c r="F8" i="3"/>
  <c r="E8" i="3"/>
  <c r="D8" i="3"/>
  <c r="B8" i="3"/>
  <c r="F2" i="3"/>
  <c r="A8" i="3"/>
  <c r="F2" i="2"/>
  <c r="F2" i="1"/>
  <c r="H8" i="2"/>
  <c r="G8" i="2"/>
  <c r="F8" i="2"/>
  <c r="E8" i="2"/>
  <c r="D8" i="2"/>
  <c r="B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<sst xmlns="http://schemas.openxmlformats.org/spreadsheetml/2006/main" count="128" uniqueCount="25">
  <si>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</si>
  <si>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</si>
  <si>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</si>
  <si>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</si>
  <si>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</si>
  <si>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</si>
  <si>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</si>
  <si>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</si>
  <si>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</si>
  <si>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</si>
  <si>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</si>
  <si>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</si>
  <si>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</si>
  <si>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</si>
  <si>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</si>
  <si>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</si>
  <si>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</si>
  <si>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</si>
  <si>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</si>
  <si>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</si>
  <si>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</si>
  <si>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</si>
  <si>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</si>
  <si>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r>
      <rPr>
        <sz val="12"/>
        <color theme="1"/>
        <rFont val="宋体"/>
        <family val="2"/>
        <charset val="134"/>
      </rPr>
      <t>卖</t>
    </r>
    <r>
      <rPr>
        <sz val="12"/>
        <color theme="1"/>
        <rFont val="Calibri"/>
        <family val="2"/>
        <scheme val="minor"/>
      </rPr>
      <t>2300</t>
    </r>
  </si>
  <si>
    <t>亏646.88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</si>
</sst>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K8"/>
  <sheetViews>
    <sheetView zoomScale="125" zoomScaleNormal="125" zoomScalePageLayoutView="125" workbookViewId="0">
      <selection activeCell="C6" sqref="C6"/>
    </sheetView>
  </sheetViews>
  <sheetFormatPr baseColWidth="10" defaultRowHeight="15" x14ac:dyDescent="0"/>
  <cols>
    <col min="2" max="2" width="11.83203125" bestFit="1" customWidth="1"/>
    <col min="3" max="3" width="15.1640625" bestFit="1" customWidth="1"/>
    <col min="4" max="4" width="14.1640625" customWidth="1"/>
  </cols>
  <sheetData>
    <row r="2" spans="1:1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13651.52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</row>
    <row r="7" spans="1:1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</row>
    <row r="8" spans="1:11">
      <c r="A8" s="8">
        <f>B8/F2</f>
        <v>1.3757093801428092E-2</v>
      </c>
      <c r="B8" s="7">
        <f>SUM(D8:MI8)</f>
        <v>788.28147482182976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" si="2">K6/K7</f>
        <v>60.664705882352941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1">
      <c r="C2" s="1" t="s">
        <v>15</v>
      </c>
      <c r="D2" s="1" t="s">
        <v>7</v>
      </c>
      <c r="E2">
        <v>3.89</v>
      </c>
      <c r="F2">
        <f>E2*10000</f>
        <v>38900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481.52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</row>
    <row r="7" spans="1:1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</row>
    <row r="8" spans="1:11">
      <c r="A8" s="8">
        <f>B8/F2</f>
        <v>1.5036935227291186E-3</v>
      </c>
      <c r="B8" s="7">
        <f>SUM(D8:M8)</f>
        <v>58.493678034162713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" si="2">K6/K7</f>
        <v>-35.699757869249396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1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12577.31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</row>
    <row r="7" spans="1:1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</row>
    <row r="8" spans="1:11">
      <c r="A8" s="8">
        <f>B8/F2</f>
        <v>1.5314853905312766E-3</v>
      </c>
      <c r="B8" s="7">
        <f>SUM(D8:M8)</f>
        <v>2486.9791256837398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" si="2">K6/K7</f>
        <v>-122.07539682539682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1">
      <c r="C2" s="1" t="s">
        <v>17</v>
      </c>
      <c r="D2" s="1" t="s">
        <v>7</v>
      </c>
      <c r="E2">
        <v>220.9</v>
      </c>
      <c r="F2">
        <f>E2*10000</f>
        <v>2209000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31603.15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</row>
    <row r="7" spans="1:1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</row>
    <row r="8" spans="1:11">
      <c r="A8" s="8">
        <f>B8/F2</f>
        <v>1.7739608803971436E-3</v>
      </c>
      <c r="B8" s="7">
        <f>SUM(D8:M8)</f>
        <v>3918.6795847972903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" si="2">K6/K7</f>
        <v>429.66909975669097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">
      <c r="C2" s="1" t="s">
        <v>18</v>
      </c>
      <c r="D2" s="1" t="s">
        <v>7</v>
      </c>
      <c r="E2">
        <v>295.52</v>
      </c>
      <c r="F2">
        <f>E2*10000</f>
        <v>2955200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-30005.739999999998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</row>
    <row r="7" spans="1:1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</row>
    <row r="8" spans="1:11">
      <c r="A8" s="8">
        <f>B8/F2</f>
        <v>-1.2413216725463054E-3</v>
      </c>
      <c r="B8" s="7">
        <f>SUM(D8:M8)</f>
        <v>-3668.3538067088421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" si="2">K6/K7</f>
        <v>165.08170731707318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1">
      <c r="C2" s="1" t="s">
        <v>19</v>
      </c>
      <c r="D2" s="1" t="s">
        <v>7</v>
      </c>
      <c r="E2">
        <v>18.72</v>
      </c>
      <c r="F2">
        <f>E2*10000</f>
        <v>187200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1062.8700000000001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</row>
    <row r="7" spans="1:1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</row>
    <row r="8" spans="1:11">
      <c r="A8" s="8">
        <f>B8/F2</f>
        <v>1.5544794797479632E-3</v>
      </c>
      <c r="B8" s="7">
        <f>SUM(D8:M8)</f>
        <v>290.99855860881871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" si="2">K6/K7</f>
        <v>-275.96815286624201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1">
      <c r="C2" s="1" t="s">
        <v>20</v>
      </c>
      <c r="D2" s="1" t="s">
        <v>7</v>
      </c>
      <c r="E2">
        <v>16.73</v>
      </c>
      <c r="F2">
        <f>E2*10000</f>
        <v>167300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6146.6100000000006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</row>
    <row r="7" spans="1:1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</row>
    <row r="8" spans="1:11">
      <c r="A8" s="8">
        <f>B8/F2</f>
        <v>8.0951118659980583E-3</v>
      </c>
      <c r="B8" s="7">
        <f>SUM(D8:M8)</f>
        <v>1354.3122151814753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1">
      <c r="C2" s="1" t="s">
        <v>21</v>
      </c>
      <c r="D2" s="1" t="s">
        <v>7</v>
      </c>
      <c r="E2">
        <v>5.4</v>
      </c>
      <c r="F2">
        <f>E2*10000</f>
        <v>54000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-88.340000000000032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</row>
    <row r="7" spans="1:1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</row>
    <row r="8" spans="1:11">
      <c r="A8" s="8">
        <f>B8/F2</f>
        <v>-2.466341180958421E-4</v>
      </c>
      <c r="B8" s="7">
        <f>SUM(D8:M8)</f>
        <v>-13.318242377175473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" si="2">K6/K7</f>
        <v>-55.954545454545453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12.22</v>
      </c>
    </row>
    <row r="8" spans="1:8">
      <c r="A8" s="8">
        <f>B8/F2</f>
        <v>3.269463569744558E-4</v>
      </c>
      <c r="B8" s="7">
        <f>SUM(D8:M8)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abSelected="1"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13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B6" s="15">
        <f>SUM(D6:MI6)</f>
        <v>945.67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12.22</v>
      </c>
    </row>
    <row r="8" spans="1:8">
      <c r="A8" s="8">
        <f>B8/F2</f>
        <v>1.4624299137076912E-3</v>
      </c>
      <c r="B8" s="7">
        <f>SUM(D8:M8)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zoomScale="125" zoomScaleNormal="125" zoomScalePageLayoutView="125" workbookViewId="0">
      <selection activeCell="C6" sqref="C6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-21575.31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</row>
    <row r="7" spans="1:1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</row>
    <row r="8" spans="1:11">
      <c r="A8" s="8">
        <f>B8/F2</f>
        <v>-6.7150363899351421E-3</v>
      </c>
      <c r="B8" s="7">
        <f>SUM(D8:M8)</f>
        <v>-5326.3668644965537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" si="2">K6/K7</f>
        <v>-469.30392156862746</v>
      </c>
    </row>
    <row r="14" spans="1:11">
      <c r="C14" s="11">
        <v>42969</v>
      </c>
    </row>
    <row r="15" spans="1:11">
      <c r="C15" t="s">
        <v>23</v>
      </c>
      <c r="D15">
        <v>4.0999999999999996</v>
      </c>
      <c r="E15" s="1" t="s">
        <v>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">
      <c r="C2" s="1" t="s">
        <v>8</v>
      </c>
      <c r="D2" s="1" t="s">
        <v>7</v>
      </c>
      <c r="E2">
        <v>220.39</v>
      </c>
      <c r="F2">
        <f>E2*10000</f>
        <v>2203900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</row>
    <row r="6" spans="1:11">
      <c r="B6" s="15">
        <f>SUM(D6:MI6)</f>
        <v>-10408.580000000002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</row>
    <row r="7" spans="1:1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</row>
    <row r="8" spans="1:11">
      <c r="A8" s="8">
        <f>B8/F2</f>
        <v>-1.7096543461406568E-3</v>
      </c>
      <c r="B8" s="7">
        <f>SUM(D8:M8)</f>
        <v>-3767.9072134593935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" si="2">K6/K7</f>
        <v>-377.94444444444446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2.5" bestFit="1" customWidth="1"/>
    <col min="3" max="4" width="15.1640625" bestFit="1" customWidth="1"/>
  </cols>
  <sheetData>
    <row r="2" spans="1:11">
      <c r="C2" s="1" t="s">
        <v>9</v>
      </c>
      <c r="D2" s="1" t="s">
        <v>7</v>
      </c>
      <c r="E2">
        <v>9.6</v>
      </c>
      <c r="F2">
        <f>E2*10000</f>
        <v>96000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</row>
    <row r="6" spans="1:11">
      <c r="B6" s="15">
        <f>SUM(D6:MI6)</f>
        <v>-4272.87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</row>
    <row r="7" spans="1:1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</row>
    <row r="8" spans="1:11">
      <c r="A8" s="8">
        <f>B8/F2</f>
        <v>-7.2318530089254636E-3</v>
      </c>
      <c r="B8" s="7">
        <f>SUM(D8:M8)</f>
        <v>-694.25788885684449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" si="2">K6/K7</f>
        <v>-508.48571428571432</v>
      </c>
    </row>
    <row r="14" spans="1:11">
      <c r="C14" s="12"/>
      <c r="D14" s="13"/>
      <c r="E14" s="13"/>
    </row>
    <row r="15" spans="1:1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1">
      <c r="C2" s="1" t="s">
        <v>10</v>
      </c>
      <c r="D2" s="1" t="s">
        <v>7</v>
      </c>
      <c r="E2">
        <v>955.58</v>
      </c>
      <c r="F2">
        <f>E2*10000</f>
        <v>9555800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31212.69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</row>
    <row r="7" spans="1:1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</row>
    <row r="8" spans="1:11">
      <c r="A8" s="8">
        <f>B8/F2</f>
        <v>5.4267467528406688E-4</v>
      </c>
      <c r="B8" s="7">
        <f>SUM(D8:M8)</f>
        <v>5185.6906620794862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" si="2">K6/K7</f>
        <v>571.27378964941568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K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1">
      <c r="C2" s="1" t="s">
        <v>11</v>
      </c>
      <c r="D2" s="1" t="s">
        <v>7</v>
      </c>
      <c r="E2">
        <v>4.05</v>
      </c>
      <c r="F2">
        <f>E2*10000</f>
        <v>40500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5308.41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</row>
    <row r="7" spans="1:11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</row>
    <row r="8" spans="1:11">
      <c r="A8" s="8">
        <f>B8/F2</f>
        <v>7.1689322898750704E-3</v>
      </c>
      <c r="B8" s="7">
        <f>SUM(D8:M8)</f>
        <v>290.34175773994036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" si="2">K6/K7</f>
        <v>-1.7173553719008268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1">
      <c r="C2" s="1" t="s">
        <v>12</v>
      </c>
      <c r="D2" s="1" t="s">
        <v>7</v>
      </c>
      <c r="E2">
        <v>9.36</v>
      </c>
      <c r="F2">
        <f>E2*10000</f>
        <v>93600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-2405.5099999999998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</row>
    <row r="7" spans="1:1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</row>
    <row r="8" spans="1:11">
      <c r="A8" s="8">
        <f>B8/F2</f>
        <v>-2.5381038965598423E-3</v>
      </c>
      <c r="B8" s="7">
        <f>SUM(D8:M8)</f>
        <v>-237.56652471800123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" si="2">K6/K7</f>
        <v>-191.83883495145631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K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1">
      <c r="C2" s="1" t="s">
        <v>13</v>
      </c>
      <c r="D2" s="1" t="s">
        <v>7</v>
      </c>
      <c r="E2">
        <v>6.98</v>
      </c>
      <c r="F2">
        <f>E2*10000</f>
        <v>69800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6827.42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</row>
    <row r="7" spans="1:1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</row>
    <row r="8" spans="1:11">
      <c r="A8" s="8">
        <f>B8/F2</f>
        <v>6.9737136661971576E-3</v>
      </c>
      <c r="B8" s="7">
        <f>SUM(D8:M8)</f>
        <v>486.7652139005616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" si="2">K6/K7</f>
        <v>-455.54027664768108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1">
      <c r="C2" s="1" t="s">
        <v>14</v>
      </c>
      <c r="D2" s="1" t="s">
        <v>7</v>
      </c>
      <c r="E2">
        <v>19.88</v>
      </c>
      <c r="F2">
        <f>E2*10000</f>
        <v>198800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-66.799999999999841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</row>
    <row r="7" spans="1:1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</row>
    <row r="8" spans="1:11">
      <c r="A8" s="8">
        <f>B8/F2</f>
        <v>-1.1314062861971632E-4</v>
      </c>
      <c r="B8" s="7">
        <f>SUM(D8:M8)</f>
        <v>-22.492356969599605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" si="2">K6/K7</f>
        <v>40.675294117647063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中远海发</vt:lpstr>
      <vt:lpstr>包钢股份</vt:lpstr>
      <vt:lpstr>景兴纸业</vt:lpstr>
      <vt:lpstr>中国石化</vt:lpstr>
      <vt:lpstr>远大控股</vt:lpstr>
      <vt:lpstr>浙江医药</vt:lpstr>
      <vt:lpstr>远望谷</vt:lpstr>
      <vt:lpstr>st智慧</vt:lpstr>
      <vt:lpstr>天宝食品</vt:lpstr>
      <vt:lpstr>中国中冶</vt:lpstr>
      <vt:lpstr>宝钢股份</vt:lpstr>
      <vt:lpstr>民生银行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2017-08-22T10:00:17Z</dcterms:modified>
</cp:coreProperties>
</file>