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F8" i="20" l="1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<sst xmlns="http://schemas.openxmlformats.org/spreadsheetml/2006/main" count="324" uniqueCount="84">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</sst>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57080"/>
        <c:axId val="-2077654328"/>
      </c:lineChart>
      <c:catAx>
        <c:axId val="-207765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54328"/>
        <c:crosses val="autoZero"/>
        <c:auto val="1"/>
        <c:lblAlgn val="ctr"/>
        <c:lblOffset val="100"/>
        <c:tickLblSkip val="2"/>
        <c:noMultiLvlLbl val="0"/>
      </c:catAx>
      <c:valAx>
        <c:axId val="-207765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5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85928"/>
        <c:axId val="-2087382920"/>
      </c:lineChart>
      <c:catAx>
        <c:axId val="-208738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82920"/>
        <c:crosses val="autoZero"/>
        <c:auto val="1"/>
        <c:lblAlgn val="ctr"/>
        <c:lblOffset val="100"/>
        <c:noMultiLvlLbl val="0"/>
      </c:catAx>
      <c:valAx>
        <c:axId val="-208738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38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383112"/>
        <c:axId val="-2077380104"/>
      </c:lineChart>
      <c:catAx>
        <c:axId val="-207738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80104"/>
        <c:crosses val="autoZero"/>
        <c:auto val="1"/>
        <c:lblAlgn val="ctr"/>
        <c:lblOffset val="100"/>
        <c:noMultiLvlLbl val="0"/>
      </c:catAx>
      <c:valAx>
        <c:axId val="-207738010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38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901976"/>
        <c:axId val="-2108795464"/>
      </c:barChart>
      <c:catAx>
        <c:axId val="207990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95464"/>
        <c:crosses val="autoZero"/>
        <c:auto val="1"/>
        <c:lblAlgn val="ctr"/>
        <c:lblOffset val="100"/>
        <c:noMultiLvlLbl val="0"/>
      </c:catAx>
      <c:valAx>
        <c:axId val="-2108795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90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52360"/>
        <c:axId val="2093622472"/>
      </c:lineChart>
      <c:catAx>
        <c:axId val="209375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22472"/>
        <c:crosses val="autoZero"/>
        <c:auto val="1"/>
        <c:lblAlgn val="ctr"/>
        <c:lblOffset val="100"/>
        <c:noMultiLvlLbl val="0"/>
      </c:catAx>
      <c:valAx>
        <c:axId val="209362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5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473928"/>
        <c:axId val="2092860312"/>
      </c:lineChart>
      <c:catAx>
        <c:axId val="-207147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60312"/>
        <c:crosses val="autoZero"/>
        <c:auto val="1"/>
        <c:lblAlgn val="ctr"/>
        <c:lblOffset val="100"/>
        <c:noMultiLvlLbl val="0"/>
      </c:catAx>
      <c:valAx>
        <c:axId val="20928603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47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933000"/>
        <c:axId val="-2071280984"/>
      </c:barChart>
      <c:catAx>
        <c:axId val="-20389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280984"/>
        <c:crosses val="autoZero"/>
        <c:auto val="1"/>
        <c:lblAlgn val="ctr"/>
        <c:lblOffset val="100"/>
        <c:noMultiLvlLbl val="0"/>
      </c:catAx>
      <c:valAx>
        <c:axId val="-207128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3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08744"/>
        <c:axId val="-2077405736"/>
      </c:lineChart>
      <c:catAx>
        <c:axId val="-207740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05736"/>
        <c:crosses val="autoZero"/>
        <c:auto val="1"/>
        <c:lblAlgn val="ctr"/>
        <c:lblOffset val="100"/>
        <c:noMultiLvlLbl val="0"/>
      </c:catAx>
      <c:valAx>
        <c:axId val="-207740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40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82184"/>
        <c:axId val="-2087479176"/>
      </c:lineChart>
      <c:catAx>
        <c:axId val="-208748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79176"/>
        <c:crosses val="autoZero"/>
        <c:auto val="1"/>
        <c:lblAlgn val="ctr"/>
        <c:lblOffset val="100"/>
        <c:noMultiLvlLbl val="0"/>
      </c:catAx>
      <c:valAx>
        <c:axId val="-2087479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48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262600"/>
        <c:axId val="-2077259592"/>
      </c:barChart>
      <c:catAx>
        <c:axId val="-207726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59592"/>
        <c:crosses val="autoZero"/>
        <c:auto val="1"/>
        <c:lblAlgn val="ctr"/>
        <c:lblOffset val="100"/>
        <c:noMultiLvlLbl val="0"/>
      </c:catAx>
      <c:valAx>
        <c:axId val="-207725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26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62552"/>
        <c:axId val="-2042408008"/>
      </c:lineChart>
      <c:catAx>
        <c:axId val="-204246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408008"/>
        <c:crosses val="autoZero"/>
        <c:auto val="1"/>
        <c:lblAlgn val="ctr"/>
        <c:lblOffset val="100"/>
        <c:noMultiLvlLbl val="0"/>
      </c:catAx>
      <c:valAx>
        <c:axId val="-204240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46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02472"/>
        <c:axId val="-2087567160"/>
      </c:lineChart>
      <c:catAx>
        <c:axId val="-207750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67160"/>
        <c:crosses val="autoZero"/>
        <c:auto val="1"/>
        <c:lblAlgn val="ctr"/>
        <c:lblOffset val="100"/>
        <c:tickLblSkip val="2"/>
        <c:noMultiLvlLbl val="0"/>
      </c:catAx>
      <c:valAx>
        <c:axId val="-20875671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0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658200"/>
        <c:axId val="-2041655192"/>
      </c:lineChart>
      <c:catAx>
        <c:axId val="-20416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655192"/>
        <c:crosses val="autoZero"/>
        <c:auto val="1"/>
        <c:lblAlgn val="ctr"/>
        <c:lblOffset val="100"/>
        <c:noMultiLvlLbl val="0"/>
      </c:catAx>
      <c:valAx>
        <c:axId val="-20416551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16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633880"/>
        <c:axId val="-2041630872"/>
      </c:barChart>
      <c:catAx>
        <c:axId val="-204163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630872"/>
        <c:crosses val="autoZero"/>
        <c:auto val="1"/>
        <c:lblAlgn val="ctr"/>
        <c:lblOffset val="100"/>
        <c:noMultiLvlLbl val="0"/>
      </c:catAx>
      <c:valAx>
        <c:axId val="-204163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63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27608"/>
        <c:axId val="-2041724600"/>
      </c:lineChart>
      <c:catAx>
        <c:axId val="-204172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724600"/>
        <c:crosses val="autoZero"/>
        <c:auto val="1"/>
        <c:lblAlgn val="ctr"/>
        <c:lblOffset val="100"/>
        <c:noMultiLvlLbl val="0"/>
      </c:catAx>
      <c:valAx>
        <c:axId val="-204172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72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47592"/>
        <c:axId val="-2041768808"/>
      </c:lineChart>
      <c:catAx>
        <c:axId val="-204174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768808"/>
        <c:crosses val="autoZero"/>
        <c:auto val="1"/>
        <c:lblAlgn val="ctr"/>
        <c:lblOffset val="100"/>
        <c:noMultiLvlLbl val="0"/>
      </c:catAx>
      <c:valAx>
        <c:axId val="-2041768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174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777160"/>
        <c:axId val="-2041774152"/>
      </c:barChart>
      <c:catAx>
        <c:axId val="-204177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774152"/>
        <c:crosses val="autoZero"/>
        <c:auto val="1"/>
        <c:lblAlgn val="ctr"/>
        <c:lblOffset val="100"/>
        <c:noMultiLvlLbl val="0"/>
      </c:catAx>
      <c:valAx>
        <c:axId val="-204177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77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836200"/>
        <c:axId val="-2041833416"/>
      </c:lineChart>
      <c:catAx>
        <c:axId val="-204183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833416"/>
        <c:crosses val="autoZero"/>
        <c:auto val="1"/>
        <c:lblAlgn val="ctr"/>
        <c:lblOffset val="100"/>
        <c:noMultiLvlLbl val="0"/>
      </c:catAx>
      <c:valAx>
        <c:axId val="-204183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83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880744"/>
        <c:axId val="-2041889992"/>
      </c:lineChart>
      <c:catAx>
        <c:axId val="-204188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889992"/>
        <c:crosses val="autoZero"/>
        <c:auto val="1"/>
        <c:lblAlgn val="ctr"/>
        <c:lblOffset val="100"/>
        <c:noMultiLvlLbl val="0"/>
      </c:catAx>
      <c:valAx>
        <c:axId val="-2041889992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88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913112"/>
        <c:axId val="-2041910104"/>
      </c:barChart>
      <c:catAx>
        <c:axId val="-204191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910104"/>
        <c:crosses val="autoZero"/>
        <c:auto val="1"/>
        <c:lblAlgn val="ctr"/>
        <c:lblOffset val="100"/>
        <c:noMultiLvlLbl val="0"/>
      </c:catAx>
      <c:valAx>
        <c:axId val="-204191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91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13176"/>
        <c:axId val="2093630344"/>
      </c:lineChart>
      <c:catAx>
        <c:axId val="-207151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30344"/>
        <c:crosses val="autoZero"/>
        <c:auto val="1"/>
        <c:lblAlgn val="ctr"/>
        <c:lblOffset val="100"/>
        <c:noMultiLvlLbl val="0"/>
      </c:catAx>
      <c:valAx>
        <c:axId val="209363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51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11400"/>
        <c:axId val="2092514408"/>
      </c:lineChart>
      <c:catAx>
        <c:axId val="209251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14408"/>
        <c:crosses val="autoZero"/>
        <c:auto val="1"/>
        <c:lblAlgn val="ctr"/>
        <c:lblOffset val="100"/>
        <c:noMultiLvlLbl val="0"/>
      </c:catAx>
      <c:valAx>
        <c:axId val="20925144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51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026056"/>
        <c:axId val="-2077546184"/>
      </c:barChart>
      <c:catAx>
        <c:axId val="-203502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46184"/>
        <c:crosses val="autoZero"/>
        <c:auto val="1"/>
        <c:lblAlgn val="ctr"/>
        <c:lblOffset val="100"/>
        <c:tickLblSkip val="2"/>
        <c:noMultiLvlLbl val="0"/>
      </c:catAx>
      <c:valAx>
        <c:axId val="-207754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02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42072"/>
        <c:axId val="2093524120"/>
      </c:barChart>
      <c:catAx>
        <c:axId val="209364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24120"/>
        <c:crosses val="autoZero"/>
        <c:auto val="1"/>
        <c:lblAlgn val="ctr"/>
        <c:lblOffset val="100"/>
        <c:noMultiLvlLbl val="0"/>
      </c:catAx>
      <c:valAx>
        <c:axId val="209352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64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99384"/>
        <c:axId val="2093493944"/>
      </c:lineChart>
      <c:catAx>
        <c:axId val="-203949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93944"/>
        <c:crosses val="autoZero"/>
        <c:auto val="1"/>
        <c:lblAlgn val="ctr"/>
        <c:lblOffset val="100"/>
        <c:noMultiLvlLbl val="0"/>
      </c:catAx>
      <c:valAx>
        <c:axId val="209349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9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92968"/>
        <c:axId val="2100619080"/>
      </c:lineChart>
      <c:catAx>
        <c:axId val="210049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19080"/>
        <c:crosses val="autoZero"/>
        <c:auto val="1"/>
        <c:lblAlgn val="ctr"/>
        <c:lblOffset val="100"/>
        <c:noMultiLvlLbl val="0"/>
      </c:catAx>
      <c:valAx>
        <c:axId val="21006190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49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97000"/>
        <c:axId val="2100814648"/>
      </c:barChart>
      <c:catAx>
        <c:axId val="209379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14648"/>
        <c:crosses val="autoZero"/>
        <c:auto val="1"/>
        <c:lblAlgn val="ctr"/>
        <c:lblOffset val="100"/>
        <c:noMultiLvlLbl val="0"/>
      </c:catAx>
      <c:valAx>
        <c:axId val="210081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9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50728"/>
        <c:axId val="2092439912"/>
      </c:lineChart>
      <c:catAx>
        <c:axId val="209385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39912"/>
        <c:crosses val="autoZero"/>
        <c:auto val="1"/>
        <c:lblAlgn val="ctr"/>
        <c:lblOffset val="100"/>
        <c:noMultiLvlLbl val="0"/>
      </c:catAx>
      <c:valAx>
        <c:axId val="209243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5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885224"/>
        <c:axId val="2093438568"/>
      </c:lineChart>
      <c:catAx>
        <c:axId val="-207188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38568"/>
        <c:crosses val="autoZero"/>
        <c:auto val="1"/>
        <c:lblAlgn val="ctr"/>
        <c:lblOffset val="100"/>
        <c:noMultiLvlLbl val="0"/>
      </c:catAx>
      <c:valAx>
        <c:axId val="209343856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188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174456"/>
        <c:axId val="2093804952"/>
      </c:barChart>
      <c:catAx>
        <c:axId val="-207117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04952"/>
        <c:crosses val="autoZero"/>
        <c:auto val="1"/>
        <c:lblAlgn val="ctr"/>
        <c:lblOffset val="100"/>
        <c:noMultiLvlLbl val="0"/>
      </c:catAx>
      <c:valAx>
        <c:axId val="209380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17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92344"/>
        <c:axId val="2093617576"/>
      </c:lineChart>
      <c:catAx>
        <c:axId val="-207109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17576"/>
        <c:crosses val="autoZero"/>
        <c:auto val="1"/>
        <c:lblAlgn val="ctr"/>
        <c:lblOffset val="100"/>
        <c:noMultiLvlLbl val="0"/>
      </c:catAx>
      <c:valAx>
        <c:axId val="209361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09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26744"/>
        <c:axId val="-2071637032"/>
      </c:lineChart>
      <c:catAx>
        <c:axId val="209362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637032"/>
        <c:crosses val="autoZero"/>
        <c:auto val="1"/>
        <c:lblAlgn val="ctr"/>
        <c:lblOffset val="100"/>
        <c:noMultiLvlLbl val="0"/>
      </c:catAx>
      <c:valAx>
        <c:axId val="-207163703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62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61496"/>
        <c:axId val="2093266184"/>
      </c:barChart>
      <c:catAx>
        <c:axId val="209356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66184"/>
        <c:crosses val="autoZero"/>
        <c:auto val="1"/>
        <c:lblAlgn val="ctr"/>
        <c:lblOffset val="100"/>
        <c:noMultiLvlLbl val="0"/>
      </c:catAx>
      <c:valAx>
        <c:axId val="209326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6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93256"/>
        <c:axId val="2067496264"/>
      </c:lineChart>
      <c:catAx>
        <c:axId val="206749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496264"/>
        <c:crosses val="autoZero"/>
        <c:auto val="1"/>
        <c:lblAlgn val="ctr"/>
        <c:lblOffset val="100"/>
        <c:noMultiLvlLbl val="0"/>
      </c:catAx>
      <c:valAx>
        <c:axId val="206749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49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95992"/>
        <c:axId val="2093580536"/>
      </c:lineChart>
      <c:catAx>
        <c:axId val="209359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80536"/>
        <c:crosses val="autoZero"/>
        <c:auto val="1"/>
        <c:lblAlgn val="ctr"/>
        <c:lblOffset val="100"/>
        <c:noMultiLvlLbl val="0"/>
      </c:catAx>
      <c:valAx>
        <c:axId val="209358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9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56280"/>
        <c:axId val="2093400696"/>
      </c:lineChart>
      <c:catAx>
        <c:axId val="209245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00696"/>
        <c:crosses val="autoZero"/>
        <c:auto val="1"/>
        <c:lblAlgn val="ctr"/>
        <c:lblOffset val="100"/>
        <c:noMultiLvlLbl val="0"/>
      </c:catAx>
      <c:valAx>
        <c:axId val="209340069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5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841176"/>
        <c:axId val="2093703368"/>
      </c:barChart>
      <c:catAx>
        <c:axId val="209384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03368"/>
        <c:crosses val="autoZero"/>
        <c:auto val="1"/>
        <c:lblAlgn val="ctr"/>
        <c:lblOffset val="100"/>
        <c:noMultiLvlLbl val="0"/>
      </c:catAx>
      <c:valAx>
        <c:axId val="209370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4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969352"/>
        <c:axId val="-2041966344"/>
      </c:lineChart>
      <c:catAx>
        <c:axId val="-204196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966344"/>
        <c:crosses val="autoZero"/>
        <c:auto val="1"/>
        <c:lblAlgn val="ctr"/>
        <c:lblOffset val="100"/>
        <c:noMultiLvlLbl val="0"/>
      </c:catAx>
      <c:valAx>
        <c:axId val="-204196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96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001512"/>
        <c:axId val="-2041998504"/>
      </c:lineChart>
      <c:catAx>
        <c:axId val="-204200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998504"/>
        <c:crosses val="autoZero"/>
        <c:auto val="1"/>
        <c:lblAlgn val="ctr"/>
        <c:lblOffset val="100"/>
        <c:noMultiLvlLbl val="0"/>
      </c:catAx>
      <c:valAx>
        <c:axId val="-20419985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00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034664"/>
        <c:axId val="-2042031656"/>
      </c:barChart>
      <c:catAx>
        <c:axId val="-204203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031656"/>
        <c:crosses val="autoZero"/>
        <c:auto val="1"/>
        <c:lblAlgn val="ctr"/>
        <c:lblOffset val="100"/>
        <c:noMultiLvlLbl val="0"/>
      </c:catAx>
      <c:valAx>
        <c:axId val="-204203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03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072456"/>
        <c:axId val="-2042069448"/>
      </c:lineChart>
      <c:catAx>
        <c:axId val="-204207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069448"/>
        <c:crosses val="autoZero"/>
        <c:auto val="1"/>
        <c:lblAlgn val="ctr"/>
        <c:lblOffset val="100"/>
        <c:noMultiLvlLbl val="0"/>
      </c:catAx>
      <c:valAx>
        <c:axId val="-204206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07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132936"/>
        <c:axId val="-2042129928"/>
      </c:lineChart>
      <c:catAx>
        <c:axId val="-20421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129928"/>
        <c:crosses val="autoZero"/>
        <c:auto val="1"/>
        <c:lblAlgn val="ctr"/>
        <c:lblOffset val="100"/>
        <c:noMultiLvlLbl val="0"/>
      </c:catAx>
      <c:valAx>
        <c:axId val="-204212992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1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150856"/>
        <c:axId val="-2042163736"/>
      </c:barChart>
      <c:catAx>
        <c:axId val="-204215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163736"/>
        <c:crosses val="autoZero"/>
        <c:auto val="1"/>
        <c:lblAlgn val="ctr"/>
        <c:lblOffset val="100"/>
        <c:noMultiLvlLbl val="0"/>
      </c:catAx>
      <c:valAx>
        <c:axId val="-204216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15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216856"/>
        <c:axId val="-2042222632"/>
      </c:lineChart>
      <c:catAx>
        <c:axId val="-204221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222632"/>
        <c:crosses val="autoZero"/>
        <c:auto val="1"/>
        <c:lblAlgn val="ctr"/>
        <c:lblOffset val="100"/>
        <c:noMultiLvlLbl val="0"/>
      </c:catAx>
      <c:valAx>
        <c:axId val="-204222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2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57000"/>
        <c:axId val="2067460008"/>
      </c:lineChart>
      <c:catAx>
        <c:axId val="20674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460008"/>
        <c:crosses val="autoZero"/>
        <c:auto val="1"/>
        <c:lblAlgn val="ctr"/>
        <c:lblOffset val="100"/>
        <c:noMultiLvlLbl val="0"/>
      </c:catAx>
      <c:valAx>
        <c:axId val="206746000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4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285880"/>
        <c:axId val="-2042282872"/>
      </c:lineChart>
      <c:catAx>
        <c:axId val="-204228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282872"/>
        <c:crosses val="autoZero"/>
        <c:auto val="1"/>
        <c:lblAlgn val="ctr"/>
        <c:lblOffset val="100"/>
        <c:noMultiLvlLbl val="0"/>
      </c:catAx>
      <c:valAx>
        <c:axId val="-20422828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28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298200"/>
        <c:axId val="-2042312088"/>
      </c:barChart>
      <c:catAx>
        <c:axId val="-204229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312088"/>
        <c:crosses val="autoZero"/>
        <c:auto val="1"/>
        <c:lblAlgn val="ctr"/>
        <c:lblOffset val="100"/>
        <c:noMultiLvlLbl val="0"/>
      </c:catAx>
      <c:valAx>
        <c:axId val="-204231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29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370424"/>
        <c:axId val="-2042367448"/>
      </c:lineChart>
      <c:catAx>
        <c:axId val="-204237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367448"/>
        <c:crosses val="autoZero"/>
        <c:auto val="1"/>
        <c:lblAlgn val="ctr"/>
        <c:lblOffset val="100"/>
        <c:noMultiLvlLbl val="0"/>
      </c:catAx>
      <c:valAx>
        <c:axId val="-204236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37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21336"/>
        <c:axId val="-2042418328"/>
      </c:lineChart>
      <c:catAx>
        <c:axId val="-204242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418328"/>
        <c:crosses val="autoZero"/>
        <c:auto val="1"/>
        <c:lblAlgn val="ctr"/>
        <c:lblOffset val="100"/>
        <c:noMultiLvlLbl val="0"/>
      </c:catAx>
      <c:valAx>
        <c:axId val="-204241832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42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455288"/>
        <c:axId val="-2042452280"/>
      </c:barChart>
      <c:catAx>
        <c:axId val="-204245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452280"/>
        <c:crosses val="autoZero"/>
        <c:auto val="1"/>
        <c:lblAlgn val="ctr"/>
        <c:lblOffset val="100"/>
        <c:noMultiLvlLbl val="0"/>
      </c:catAx>
      <c:valAx>
        <c:axId val="-204245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45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27368"/>
        <c:axId val="-2042524360"/>
      </c:lineChart>
      <c:catAx>
        <c:axId val="-204252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524360"/>
        <c:crosses val="autoZero"/>
        <c:auto val="1"/>
        <c:lblAlgn val="ctr"/>
        <c:lblOffset val="100"/>
        <c:noMultiLvlLbl val="0"/>
      </c:catAx>
      <c:valAx>
        <c:axId val="-204252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5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90824"/>
        <c:axId val="-2042587816"/>
      </c:lineChart>
      <c:catAx>
        <c:axId val="-204259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587816"/>
        <c:crosses val="autoZero"/>
        <c:auto val="1"/>
        <c:lblAlgn val="ctr"/>
        <c:lblOffset val="100"/>
        <c:noMultiLvlLbl val="0"/>
      </c:catAx>
      <c:valAx>
        <c:axId val="-20425878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59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565960"/>
        <c:axId val="-2042562952"/>
      </c:barChart>
      <c:catAx>
        <c:axId val="-204256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562952"/>
        <c:crosses val="autoZero"/>
        <c:auto val="1"/>
        <c:lblAlgn val="ctr"/>
        <c:lblOffset val="100"/>
        <c:noMultiLvlLbl val="0"/>
      </c:catAx>
      <c:valAx>
        <c:axId val="-2042562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56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64568"/>
        <c:axId val="-2098461560"/>
      </c:lineChart>
      <c:catAx>
        <c:axId val="-209846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61560"/>
        <c:crosses val="autoZero"/>
        <c:auto val="1"/>
        <c:lblAlgn val="ctr"/>
        <c:lblOffset val="100"/>
        <c:noMultiLvlLbl val="0"/>
      </c:catAx>
      <c:valAx>
        <c:axId val="-209846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46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416840"/>
        <c:axId val="-2098413832"/>
      </c:lineChart>
      <c:catAx>
        <c:axId val="-209841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13832"/>
        <c:crosses val="autoZero"/>
        <c:auto val="1"/>
        <c:lblAlgn val="ctr"/>
        <c:lblOffset val="100"/>
        <c:noMultiLvlLbl val="0"/>
      </c:catAx>
      <c:valAx>
        <c:axId val="-20984138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41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406904"/>
        <c:axId val="2093807032"/>
      </c:barChart>
      <c:catAx>
        <c:axId val="-207140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07032"/>
        <c:crosses val="autoZero"/>
        <c:auto val="1"/>
        <c:lblAlgn val="ctr"/>
        <c:lblOffset val="100"/>
        <c:noMultiLvlLbl val="0"/>
      </c:catAx>
      <c:valAx>
        <c:axId val="209380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40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392408"/>
        <c:axId val="-2098389400"/>
      </c:barChart>
      <c:catAx>
        <c:axId val="-209839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89400"/>
        <c:crosses val="autoZero"/>
        <c:auto val="1"/>
        <c:lblAlgn val="ctr"/>
        <c:lblOffset val="100"/>
        <c:noMultiLvlLbl val="0"/>
      </c:catAx>
      <c:valAx>
        <c:axId val="-209838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9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338840"/>
        <c:axId val="-2098335832"/>
      </c:lineChart>
      <c:catAx>
        <c:axId val="-209833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32"/>
        <c:crosses val="autoZero"/>
        <c:auto val="1"/>
        <c:lblAlgn val="ctr"/>
        <c:lblOffset val="100"/>
        <c:noMultiLvlLbl val="0"/>
      </c:catAx>
      <c:valAx>
        <c:axId val="-209833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290888"/>
        <c:axId val="-2098287880"/>
      </c:lineChart>
      <c:catAx>
        <c:axId val="-209829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87880"/>
        <c:crosses val="autoZero"/>
        <c:auto val="1"/>
        <c:lblAlgn val="ctr"/>
        <c:lblOffset val="100"/>
        <c:noMultiLvlLbl val="0"/>
      </c:catAx>
      <c:valAx>
        <c:axId val="-20982878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29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266008"/>
        <c:axId val="-2098263000"/>
      </c:barChart>
      <c:catAx>
        <c:axId val="-209826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63000"/>
        <c:crosses val="autoZero"/>
        <c:auto val="1"/>
        <c:lblAlgn val="ctr"/>
        <c:lblOffset val="100"/>
        <c:noMultiLvlLbl val="0"/>
      </c:catAx>
      <c:valAx>
        <c:axId val="-209826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26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63656"/>
        <c:axId val="-2098560712"/>
      </c:lineChart>
      <c:catAx>
        <c:axId val="-209856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60712"/>
        <c:crosses val="autoZero"/>
        <c:auto val="1"/>
        <c:lblAlgn val="ctr"/>
        <c:lblOffset val="100"/>
        <c:noMultiLvlLbl val="0"/>
      </c:catAx>
      <c:valAx>
        <c:axId val="-209856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56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15864"/>
        <c:axId val="-2098512856"/>
      </c:lineChart>
      <c:catAx>
        <c:axId val="-209851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12856"/>
        <c:crosses val="autoZero"/>
        <c:auto val="1"/>
        <c:lblAlgn val="ctr"/>
        <c:lblOffset val="100"/>
        <c:noMultiLvlLbl val="0"/>
      </c:catAx>
      <c:valAx>
        <c:axId val="-209851285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51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491432"/>
        <c:axId val="-2098488424"/>
      </c:barChart>
      <c:catAx>
        <c:axId val="-209849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88424"/>
        <c:crosses val="autoZero"/>
        <c:auto val="1"/>
        <c:lblAlgn val="ctr"/>
        <c:lblOffset val="100"/>
        <c:noMultiLvlLbl val="0"/>
      </c:catAx>
      <c:valAx>
        <c:axId val="-209848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49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58600"/>
        <c:axId val="2070753400"/>
      </c:lineChart>
      <c:catAx>
        <c:axId val="207075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753400"/>
        <c:crosses val="autoZero"/>
        <c:auto val="1"/>
        <c:lblAlgn val="ctr"/>
        <c:lblOffset val="100"/>
        <c:noMultiLvlLbl val="0"/>
      </c:catAx>
      <c:valAx>
        <c:axId val="207075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75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39032"/>
        <c:axId val="-2071434616"/>
      </c:lineChart>
      <c:catAx>
        <c:axId val="209313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434616"/>
        <c:crosses val="autoZero"/>
        <c:auto val="1"/>
        <c:lblAlgn val="ctr"/>
        <c:lblOffset val="100"/>
        <c:noMultiLvlLbl val="0"/>
      </c:catAx>
      <c:valAx>
        <c:axId val="-207143461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3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32712"/>
        <c:axId val="-2071197928"/>
      </c:barChart>
      <c:catAx>
        <c:axId val="209373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97928"/>
        <c:crosses val="autoZero"/>
        <c:auto val="1"/>
        <c:lblAlgn val="ctr"/>
        <c:lblOffset val="100"/>
        <c:noMultiLvlLbl val="0"/>
      </c:catAx>
      <c:valAx>
        <c:axId val="-207119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3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5"/>
  <sheetViews>
    <sheetView topLeftCell="DC1" workbookViewId="0">
      <selection activeCell="DO7" sqref="D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1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1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1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</row>
    <row r="5" spans="1:11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</row>
    <row r="6" spans="1:119">
      <c r="A6" s="10"/>
      <c r="B6" s="34">
        <f>SUM(D6:MI6)</f>
        <v>-42587.909999999974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</row>
    <row r="7" spans="1:11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</row>
    <row r="8" spans="1:119">
      <c r="A8" s="8">
        <f>B8/F2</f>
        <v>-1.1657334670464284E-3</v>
      </c>
      <c r="B8" s="7">
        <f>SUM(D8:MI8)</f>
        <v>-735.34467101288703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</row>
    <row r="9" spans="1:11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</row>
    <row r="10" spans="1:119">
      <c r="A10" s="10"/>
      <c r="B10" s="10">
        <f>B6/B8</f>
        <v>57.915575754887897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1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1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1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1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1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1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9"/>
  <sheetViews>
    <sheetView topLeftCell="EL1" workbookViewId="0">
      <selection activeCell="EY7" sqref="E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5">
      <c r="C2" s="1" t="s">
        <v>20</v>
      </c>
      <c r="D2" s="1" t="s">
        <v>7</v>
      </c>
      <c r="E2">
        <v>16.73</v>
      </c>
      <c r="F2">
        <f>E2*10000</f>
        <v>167300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-6300.6100000000097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</row>
    <row r="7" spans="1:15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</row>
    <row r="8" spans="1:155">
      <c r="A8" s="8">
        <f>B8/F2</f>
        <v>-8.6483219318710253E-3</v>
      </c>
      <c r="B8" s="7">
        <f>SUM(D8:MI8)</f>
        <v>-1446.8642592020226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</row>
    <row r="9" spans="1:15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</row>
    <row r="10" spans="1:155">
      <c r="B10" s="10">
        <f>B6/B8</f>
        <v>4.3546655879625735</v>
      </c>
    </row>
    <row r="12" spans="1:155">
      <c r="C12" s="17" t="s">
        <v>26</v>
      </c>
      <c r="D12" s="17" t="s">
        <v>27</v>
      </c>
    </row>
    <row r="13" spans="1:155">
      <c r="C13" s="10">
        <v>400</v>
      </c>
      <c r="D13" s="10">
        <v>8.4030000000000005</v>
      </c>
    </row>
    <row r="14" spans="1:155">
      <c r="A14" s="1" t="s">
        <v>29</v>
      </c>
      <c r="B14" s="23">
        <v>42991</v>
      </c>
      <c r="C14">
        <v>2000</v>
      </c>
      <c r="D14">
        <v>4.75</v>
      </c>
    </row>
    <row r="15" spans="1:155">
      <c r="A15" s="1" t="s">
        <v>29</v>
      </c>
      <c r="B15" s="11">
        <v>42993</v>
      </c>
      <c r="C15">
        <v>2000</v>
      </c>
      <c r="D15">
        <v>4.71</v>
      </c>
    </row>
    <row r="16" spans="1:15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20"/>
  <sheetViews>
    <sheetView topLeftCell="EJ1" workbookViewId="0">
      <selection activeCell="EY7" sqref="E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-9086.1399999999812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</row>
    <row r="7" spans="1:15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</row>
    <row r="8" spans="1:155">
      <c r="A8" s="8">
        <f>B8/F2</f>
        <v>-1.3528183094681887E-3</v>
      </c>
      <c r="B8" s="7">
        <f>SUM(D8:MI8)</f>
        <v>-128.11189390663748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</row>
    <row r="9" spans="1:15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</row>
    <row r="10" spans="1:155">
      <c r="B10">
        <f>B6/B8</f>
        <v>70.923469499417251</v>
      </c>
    </row>
    <row r="16" spans="1:15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4"/>
  <sheetViews>
    <sheetView topLeftCell="EH1" workbookViewId="0">
      <selection activeCell="EY7" sqref="E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5">
      <c r="C2" s="1" t="s">
        <v>11</v>
      </c>
      <c r="D2" s="1" t="s">
        <v>7</v>
      </c>
      <c r="E2">
        <v>4.05</v>
      </c>
      <c r="F2">
        <f>E2*10000</f>
        <v>40500</v>
      </c>
    </row>
    <row r="3" spans="1:155">
      <c r="C3" s="1" t="s">
        <v>1</v>
      </c>
    </row>
    <row r="4" spans="1:15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 s="27" customFormat="1">
      <c r="B6" s="28">
        <f>SUM(D6:MI6)</f>
        <v>-18006.879999999986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</row>
    <row r="7" spans="1:15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</row>
    <row r="8" spans="1:155">
      <c r="A8" s="8">
        <f>B8/F2</f>
        <v>-3.6370371501948495E-2</v>
      </c>
      <c r="B8" s="7">
        <f>SUM(D8:MI8)</f>
        <v>-1473.0000458289142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</row>
    <row r="9" spans="1:15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</row>
    <row r="10" spans="1:155">
      <c r="B10" s="10">
        <f>B6/B8</f>
        <v>12.224629626448394</v>
      </c>
    </row>
    <row r="12" spans="1:155">
      <c r="C12" s="17" t="s">
        <v>26</v>
      </c>
      <c r="D12" s="17" t="s">
        <v>27</v>
      </c>
    </row>
    <row r="13" spans="1:155">
      <c r="C13" s="10">
        <v>300</v>
      </c>
      <c r="D13" s="10">
        <v>27.286999999999999</v>
      </c>
    </row>
    <row r="14" spans="1:15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4"/>
  <sheetViews>
    <sheetView topLeftCell="EM1" workbookViewId="0">
      <selection activeCell="EY7" sqref="EY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55">
      <c r="C2" s="1" t="s">
        <v>8</v>
      </c>
      <c r="D2" s="1" t="s">
        <v>7</v>
      </c>
      <c r="E2">
        <v>220.39</v>
      </c>
      <c r="F2">
        <f>E2*10000</f>
        <v>2203900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-131393.78999999992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</row>
    <row r="7" spans="1:15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</row>
    <row r="8" spans="1:155">
      <c r="A8" s="8">
        <f>B8/F2</f>
        <v>-2.3924135977810693E-2</v>
      </c>
      <c r="B8" s="7">
        <f>SUM(D8:MI8)</f>
        <v>-52726.403281496983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</row>
    <row r="9" spans="1:15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</row>
    <row r="10" spans="1:155">
      <c r="T10" s="22" t="s">
        <v>49</v>
      </c>
    </row>
    <row r="13" spans="1:155">
      <c r="C13" s="1" t="s">
        <v>26</v>
      </c>
      <c r="D13" s="1" t="s">
        <v>27</v>
      </c>
      <c r="E13" s="1" t="s">
        <v>47</v>
      </c>
    </row>
    <row r="14" spans="1:15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5"/>
  <sheetViews>
    <sheetView topLeftCell="EI1" workbookViewId="0">
      <selection activeCell="EY7" sqref="E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5">
      <c r="C2" s="1" t="s">
        <v>9</v>
      </c>
      <c r="D2" s="1" t="s">
        <v>7</v>
      </c>
      <c r="E2">
        <v>9.6</v>
      </c>
      <c r="F2">
        <f>E2*10000</f>
        <v>96000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-64893.669999999984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</row>
    <row r="7" spans="1:15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</row>
    <row r="8" spans="1:155">
      <c r="A8" s="8">
        <f>B8/F2</f>
        <v>-0.11012071056906129</v>
      </c>
      <c r="B8" s="7">
        <f>SUM(D8:MI8)</f>
        <v>-10571.588214629885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" si="72">EY6/EY7</f>
        <v>-58.237258347978909</v>
      </c>
    </row>
    <row r="9" spans="1:15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</row>
    <row r="12" spans="1:155">
      <c r="C12" s="1" t="s">
        <v>26</v>
      </c>
      <c r="D12" s="1" t="s">
        <v>27</v>
      </c>
      <c r="E12" s="1" t="s">
        <v>30</v>
      </c>
    </row>
    <row r="13" spans="1:15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55">
      <c r="C14" s="12"/>
      <c r="D14" s="13"/>
      <c r="E14" s="13"/>
    </row>
    <row r="15" spans="1:15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5"/>
  <sheetViews>
    <sheetView topLeftCell="DS1" workbookViewId="0">
      <selection activeCell="EK7" sqref="E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1">
      <c r="C2" s="1" t="s">
        <v>15</v>
      </c>
      <c r="D2" s="1" t="s">
        <v>7</v>
      </c>
      <c r="E2">
        <v>3.89</v>
      </c>
      <c r="F2">
        <f>E2*10000</f>
        <v>38900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</row>
    <row r="6" spans="1:141">
      <c r="B6" s="15">
        <f>SUM(D6:MI6)</f>
        <v>-3979.9199999999996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</row>
    <row r="7" spans="1:14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</row>
    <row r="8" spans="1:141">
      <c r="A8" s="8">
        <f>B8/F2</f>
        <v>-1.2169128057934573E-2</v>
      </c>
      <c r="B8" s="7">
        <f>SUM(D8:MI8)</f>
        <v>-473.37908145365492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" si="66">EK6/EK7</f>
        <v>5.7437673130193909</v>
      </c>
    </row>
    <row r="9" spans="1:14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</row>
    <row r="10" spans="1:141">
      <c r="CD10" s="1" t="s">
        <v>76</v>
      </c>
    </row>
    <row r="14" spans="1:141">
      <c r="C14" s="1" t="s">
        <v>26</v>
      </c>
      <c r="D14" s="17" t="s">
        <v>27</v>
      </c>
      <c r="E14" s="1" t="s">
        <v>30</v>
      </c>
    </row>
    <row r="15" spans="1:14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8"/>
  <sheetViews>
    <sheetView topLeftCell="EK1" workbookViewId="0">
      <selection activeCell="EY7" sqref="E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-65485.820000000036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</row>
    <row r="7" spans="1:15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</row>
    <row r="8" spans="1:155">
      <c r="A8" s="8">
        <f>B8/F2</f>
        <v>-2.2734549895160709E-2</v>
      </c>
      <c r="B8" s="7">
        <f>SUM(D8:MI8)</f>
        <v>-18033.044976841473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</row>
    <row r="9" spans="1:15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</row>
    <row r="14" spans="1:155">
      <c r="C14" s="1" t="s">
        <v>26</v>
      </c>
      <c r="D14" s="1" t="s">
        <v>27</v>
      </c>
      <c r="E14" s="1" t="s">
        <v>30</v>
      </c>
    </row>
    <row r="15" spans="1:15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5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5"/>
  <sheetViews>
    <sheetView topLeftCell="EP1" workbookViewId="0">
      <selection activeCell="EY7" sqref="EY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55">
      <c r="C2" s="1" t="s">
        <v>14</v>
      </c>
      <c r="D2" s="1" t="s">
        <v>7</v>
      </c>
      <c r="E2">
        <v>19.88</v>
      </c>
      <c r="F2">
        <f>E2*10000</f>
        <v>198800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-24496.279999999995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</row>
    <row r="7" spans="1:15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</row>
    <row r="8" spans="1:155">
      <c r="A8" s="8">
        <f>B8/F2</f>
        <v>-2.7865982481347612E-2</v>
      </c>
      <c r="B8" s="7">
        <f>SUM(D8:MI8)</f>
        <v>-5539.7573172919056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</row>
    <row r="9" spans="1:15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</row>
    <row r="10" spans="1:15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55">
      <c r="C13" s="17" t="s">
        <v>26</v>
      </c>
      <c r="D13" s="17" t="s">
        <v>27</v>
      </c>
      <c r="E13" s="1" t="s">
        <v>35</v>
      </c>
    </row>
    <row r="14" spans="1:15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5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4"/>
  <sheetViews>
    <sheetView topLeftCell="EN1" workbookViewId="0">
      <selection activeCell="EY7" sqref="E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55">
      <c r="C2" s="1" t="s">
        <v>16</v>
      </c>
      <c r="D2" s="1" t="s">
        <v>7</v>
      </c>
      <c r="E2">
        <v>178.53</v>
      </c>
      <c r="F2">
        <f>E2*10000</f>
        <v>1785300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-46674.45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</row>
    <row r="7" spans="1:15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</row>
    <row r="8" spans="1:155">
      <c r="A8" s="8">
        <f>B8/F2</f>
        <v>-7.2005093118486857E-3</v>
      </c>
      <c r="B8" s="7">
        <f>SUM(D8:MI8)</f>
        <v>-12855.069274443458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</row>
    <row r="9" spans="1:15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</row>
    <row r="10" spans="1:155">
      <c r="B10">
        <f>B6/B8</f>
        <v>3.6308205738565107</v>
      </c>
      <c r="U10" s="1" t="s">
        <v>51</v>
      </c>
      <c r="V10" s="1" t="s">
        <v>41</v>
      </c>
    </row>
    <row r="12" spans="1:155">
      <c r="C12" s="1" t="s">
        <v>26</v>
      </c>
      <c r="D12" s="1" t="s">
        <v>27</v>
      </c>
    </row>
    <row r="13" spans="1:155">
      <c r="C13">
        <v>800</v>
      </c>
      <c r="D13">
        <v>9.1660000000000004</v>
      </c>
    </row>
    <row r="14" spans="1:15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3"/>
  <sheetViews>
    <sheetView topLeftCell="DU1" workbookViewId="0">
      <selection activeCell="EK7" sqref="EK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1">
      <c r="C2" s="1" t="s">
        <v>53</v>
      </c>
      <c r="D2" s="1" t="s">
        <v>7</v>
      </c>
      <c r="E2">
        <v>12.56</v>
      </c>
      <c r="F2">
        <f>E2*10000</f>
        <v>125600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</row>
    <row r="6" spans="1:141">
      <c r="B6" s="15">
        <f>SUM(D6:MI6)</f>
        <v>479834.3800000003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</row>
    <row r="7" spans="1:14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</row>
    <row r="8" spans="1:141">
      <c r="A8" s="8">
        <f>B8/F2</f>
        <v>6.4680261515713223E-3</v>
      </c>
      <c r="B8" s="7">
        <f>SUM(D8:MI8)</f>
        <v>812.38408463735811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</row>
    <row r="9" spans="1:14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</row>
    <row r="10" spans="1:141">
      <c r="B10">
        <f>B6/B8</f>
        <v>590.64965583883225</v>
      </c>
    </row>
    <row r="12" spans="1:141">
      <c r="C12" s="17" t="s">
        <v>26</v>
      </c>
      <c r="D12" s="17" t="s">
        <v>27</v>
      </c>
    </row>
    <row r="13" spans="1:14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4"/>
  <sheetViews>
    <sheetView topLeftCell="EJ1" workbookViewId="0">
      <selection activeCell="EY7" sqref="EY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55">
      <c r="C2" s="1" t="s">
        <v>19</v>
      </c>
      <c r="D2" s="1" t="s">
        <v>7</v>
      </c>
      <c r="E2">
        <v>19.34</v>
      </c>
      <c r="F2">
        <f>E2*10000</f>
        <v>193400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-24231.129999999986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</row>
    <row r="7" spans="1:15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</row>
    <row r="8" spans="1:155">
      <c r="A8" s="8">
        <f>B8/F2</f>
        <v>-4.5057743760447293E-2</v>
      </c>
      <c r="B8" s="7">
        <f>SUM(D8:MI8)</f>
        <v>-8714.1676432705062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</row>
    <row r="9" spans="1:15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</row>
    <row r="10" spans="1:155">
      <c r="DY10" s="1" t="s">
        <v>41</v>
      </c>
    </row>
    <row r="12" spans="1:155">
      <c r="C12" s="17" t="s">
        <v>26</v>
      </c>
      <c r="D12" s="17" t="s">
        <v>27</v>
      </c>
    </row>
    <row r="13" spans="1:155">
      <c r="C13" s="10">
        <v>600</v>
      </c>
      <c r="D13" s="10">
        <v>7.2480000000000002</v>
      </c>
    </row>
    <row r="14" spans="1:15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4"/>
  <sheetViews>
    <sheetView topLeftCell="EJ2" workbookViewId="0">
      <selection activeCell="EY7" sqref="E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5">
      <c r="C2" s="1" t="s">
        <v>21</v>
      </c>
      <c r="D2" s="1" t="s">
        <v>7</v>
      </c>
      <c r="E2">
        <v>5.4</v>
      </c>
      <c r="F2">
        <f>E2*10000</f>
        <v>54000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-6091.9500000000016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</row>
    <row r="7" spans="1:15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</row>
    <row r="8" spans="1:155">
      <c r="A8" s="8">
        <f>B8/F2</f>
        <v>-2.0145751457824306E-2</v>
      </c>
      <c r="B8" s="7">
        <f>SUM(D8:MI8)</f>
        <v>-1087.8705787225126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</row>
    <row r="9" spans="1:15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</row>
    <row r="12" spans="1:155">
      <c r="C12" s="17" t="s">
        <v>26</v>
      </c>
      <c r="D12" s="17" t="s">
        <v>27</v>
      </c>
    </row>
    <row r="13" spans="1:155">
      <c r="C13" s="10">
        <v>300</v>
      </c>
      <c r="D13" s="10">
        <v>8.4870000000000001</v>
      </c>
    </row>
    <row r="14" spans="1:15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3"/>
  <sheetViews>
    <sheetView tabSelected="1" topLeftCell="DP1" workbookViewId="0">
      <selection activeCell="EF7" sqref="E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6">
      <c r="C2" s="1" t="s">
        <v>58</v>
      </c>
      <c r="D2" s="1" t="s">
        <v>7</v>
      </c>
      <c r="E2">
        <v>7.83</v>
      </c>
      <c r="F2">
        <f>E2*10000</f>
        <v>78300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</row>
    <row r="6" spans="1:136">
      <c r="B6" s="15">
        <f>SUM(D6:MI6)</f>
        <v>-2743.6899999999996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</row>
    <row r="7" spans="1:13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</row>
    <row r="8" spans="1:136">
      <c r="A8" s="8">
        <f>B8/F2</f>
        <v>-3.9925172138487973E-3</v>
      </c>
      <c r="B8" s="7">
        <f>SUM(D8:MI8)</f>
        <v>-312.61409784436086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</row>
    <row r="9" spans="1:13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</row>
    <row r="12" spans="1:136">
      <c r="C12" s="17" t="s">
        <v>26</v>
      </c>
      <c r="D12" s="17" t="s">
        <v>27</v>
      </c>
    </row>
    <row r="13" spans="1:13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O7" sqref="A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-53686.03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-1.3153545791735909E-2</v>
      </c>
      <c r="B8" s="7">
        <f>SUM(D8:MI8)</f>
        <v>-860.24189477952837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" si="17">AO6/AO7</f>
        <v>6.7869706840390887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O7" sqref="A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-10438.370000000001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-1.0781026559460341E-3</v>
      </c>
      <c r="B8" s="7">
        <f>SUM(D8:MI8)</f>
        <v>-112.23048648398215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" si="17">AO6/AO7</f>
        <v>14.55762299074525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7"/>
  <sheetViews>
    <sheetView topLeftCell="EK1" workbookViewId="0">
      <selection activeCell="EY7" sqref="EY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5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93440.12999999999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</row>
    <row r="7" spans="1:15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</row>
    <row r="8" spans="1:155">
      <c r="A8" s="8">
        <f>B8/F2</f>
        <v>1.7488223082922584E-3</v>
      </c>
      <c r="B8" s="7">
        <f>SUM(D8:MI8)</f>
        <v>16711.396213579163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" si="73">EY6/EY7</f>
        <v>-341.12048192771084</v>
      </c>
    </row>
    <row r="9" spans="1:15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</row>
    <row r="10" spans="1:155">
      <c r="B10" s="10">
        <f>B6/B8</f>
        <v>5.5914017479923928</v>
      </c>
    </row>
    <row r="12" spans="1:155">
      <c r="C12" s="17" t="s">
        <v>26</v>
      </c>
      <c r="D12" s="17" t="s">
        <v>27</v>
      </c>
    </row>
    <row r="13" spans="1:155">
      <c r="C13" s="10">
        <v>1000</v>
      </c>
      <c r="D13" s="10">
        <v>7.5910000000000002</v>
      </c>
    </row>
    <row r="14" spans="1:155">
      <c r="C14">
        <v>900</v>
      </c>
      <c r="D14">
        <v>5.9</v>
      </c>
    </row>
    <row r="15" spans="1:155">
      <c r="A15" s="1" t="s">
        <v>28</v>
      </c>
      <c r="B15" s="38">
        <v>11232</v>
      </c>
      <c r="C15">
        <v>1900</v>
      </c>
      <c r="D15">
        <v>6</v>
      </c>
    </row>
    <row r="16" spans="1:15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7"/>
  <sheetViews>
    <sheetView topLeftCell="EI1" workbookViewId="0">
      <selection activeCell="EY7" sqref="E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5">
      <c r="C2" s="1" t="s">
        <v>17</v>
      </c>
      <c r="D2" s="1" t="s">
        <v>7</v>
      </c>
      <c r="E2">
        <v>220.9</v>
      </c>
      <c r="F2">
        <f>E2*10000</f>
        <v>2209000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167684.04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</row>
    <row r="7" spans="1:15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</row>
    <row r="8" spans="1:155">
      <c r="A8" s="8">
        <f>B8/F2</f>
        <v>8.5927741071274953E-3</v>
      </c>
      <c r="B8" s="7">
        <f>SUM(D8:MI8)</f>
        <v>18981.438002644638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</row>
    <row r="9" spans="1:15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</row>
    <row r="10" spans="1:155">
      <c r="B10" s="10">
        <f>B6/B8</f>
        <v>8.8341062450925474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55">
      <c r="AB11" s="1" t="s">
        <v>61</v>
      </c>
    </row>
    <row r="13" spans="1:155">
      <c r="C13" s="17" t="s">
        <v>26</v>
      </c>
      <c r="D13" s="17" t="s">
        <v>27</v>
      </c>
      <c r="E13" s="1" t="s">
        <v>28</v>
      </c>
    </row>
    <row r="14" spans="1:15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5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5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5"/>
  <sheetViews>
    <sheetView topLeftCell="DM1" workbookViewId="0">
      <selection activeCell="EB7" sqref="E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2">
      <c r="C2" s="1" t="s">
        <v>33</v>
      </c>
      <c r="D2" s="1" t="s">
        <v>7</v>
      </c>
      <c r="E2">
        <v>11.94</v>
      </c>
      <c r="F2">
        <f>E2*10000</f>
        <v>119400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</row>
    <row r="6" spans="1:132">
      <c r="B6" s="15">
        <f>SUM(D6:MI6)</f>
        <v>-20622.980000000007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</row>
    <row r="7" spans="1:13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</row>
    <row r="8" spans="1:132">
      <c r="A8" s="8">
        <f>B8/F2</f>
        <v>-3.758985855506676E-2</v>
      </c>
      <c r="B8" s="7">
        <f>SUM(D8:MI8)</f>
        <v>-4488.2291114749714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</row>
    <row r="9" spans="1:13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</row>
    <row r="10" spans="1:132">
      <c r="B10">
        <f>B6/B8</f>
        <v>4.5949035772870017</v>
      </c>
      <c r="DF10" t="s">
        <v>82</v>
      </c>
    </row>
    <row r="12" spans="1:132">
      <c r="C12" s="17" t="s">
        <v>26</v>
      </c>
      <c r="D12" s="17" t="s">
        <v>27</v>
      </c>
    </row>
    <row r="13" spans="1:132">
      <c r="C13" s="10">
        <v>800</v>
      </c>
      <c r="D13" s="10">
        <v>14.318</v>
      </c>
    </row>
    <row r="14" spans="1:13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3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7"/>
  <sheetViews>
    <sheetView topLeftCell="EJ1" workbookViewId="0">
      <selection activeCell="EY7" sqref="E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</row>
    <row r="6" spans="1:155">
      <c r="B6" s="15">
        <f>SUM(D6:MI6)</f>
        <v>143478.98999999993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</row>
    <row r="7" spans="1:15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</row>
    <row r="8" spans="1:155">
      <c r="A8" s="8">
        <f>B8/F2</f>
        <v>5.6178565940266075E-3</v>
      </c>
      <c r="B8" s="7">
        <f>SUM(D8:MI8)</f>
        <v>16601.88980666743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</row>
    <row r="9" spans="1:15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</row>
    <row r="10" spans="1:155">
      <c r="B10">
        <f>B6/B8</f>
        <v>8.642328775268572</v>
      </c>
      <c r="AJ10" t="s">
        <v>65</v>
      </c>
    </row>
    <row r="12" spans="1:155">
      <c r="C12" s="17" t="s">
        <v>26</v>
      </c>
      <c r="D12" s="17" t="s">
        <v>27</v>
      </c>
      <c r="E12" s="1" t="s">
        <v>30</v>
      </c>
    </row>
    <row r="13" spans="1:15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55">
      <c r="A14" s="1" t="s">
        <v>29</v>
      </c>
      <c r="B14" s="16">
        <v>43040</v>
      </c>
      <c r="C14">
        <v>1700</v>
      </c>
      <c r="D14">
        <v>8.23</v>
      </c>
    </row>
    <row r="15" spans="1:155">
      <c r="A15" s="1" t="s">
        <v>29</v>
      </c>
      <c r="B15" s="16">
        <v>43054</v>
      </c>
      <c r="C15">
        <v>2400</v>
      </c>
      <c r="D15">
        <v>8.34</v>
      </c>
    </row>
    <row r="16" spans="1:15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5"/>
  <sheetViews>
    <sheetView topLeftCell="CB1" workbookViewId="0">
      <selection activeCell="CS7" sqref="CS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9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</row>
    <row r="6" spans="1:97">
      <c r="B6" s="15">
        <f>SUM(D6:MI6)</f>
        <v>22399.570000000032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</row>
    <row r="7" spans="1:9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</row>
    <row r="8" spans="1:97">
      <c r="A8" s="8">
        <f>B8/F2</f>
        <v>-1.9821899559728115E-2</v>
      </c>
      <c r="B8" s="7">
        <f>SUM(D8:MI8)</f>
        <v>-1135.7948447724211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" si="44">CS6/CS7</f>
        <v>-100.19884488448847</v>
      </c>
    </row>
    <row r="9" spans="1:9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</row>
    <row r="10" spans="1:97">
      <c r="B10" s="10">
        <f>B6/B8</f>
        <v>-19.721492929022958</v>
      </c>
      <c r="CC10" s="1" t="s">
        <v>75</v>
      </c>
      <c r="CD10" s="1" t="s">
        <v>83</v>
      </c>
    </row>
    <row r="12" spans="1:97">
      <c r="C12" s="1" t="s">
        <v>26</v>
      </c>
      <c r="D12" s="1" t="s">
        <v>27</v>
      </c>
      <c r="E12" s="1" t="s">
        <v>28</v>
      </c>
    </row>
    <row r="13" spans="1:9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97">
      <c r="A14" s="1" t="s">
        <v>29</v>
      </c>
      <c r="B14" s="11">
        <v>42999</v>
      </c>
      <c r="C14">
        <v>1000</v>
      </c>
      <c r="D14">
        <v>18.510000000000002</v>
      </c>
    </row>
    <row r="15" spans="1:9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2018-03-27T16:20:48Z</dcterms:modified>
</cp:coreProperties>
</file>