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I8" i="20" l="1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<sst xmlns="http://schemas.openxmlformats.org/spreadsheetml/2006/main" count="327" uniqueCount="84">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</sst>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6872"/>
        <c:axId val="2104439816"/>
      </c:lineChart>
      <c:catAx>
        <c:axId val="21044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39816"/>
        <c:crosses val="autoZero"/>
        <c:auto val="1"/>
        <c:lblAlgn val="ctr"/>
        <c:lblOffset val="100"/>
        <c:tickLblSkip val="2"/>
        <c:noMultiLvlLbl val="0"/>
      </c:catAx>
      <c:valAx>
        <c:axId val="210443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3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10088"/>
        <c:axId val="2090013096"/>
      </c:lineChart>
      <c:catAx>
        <c:axId val="20900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3096"/>
        <c:crosses val="autoZero"/>
        <c:auto val="1"/>
        <c:lblAlgn val="ctr"/>
        <c:lblOffset val="100"/>
        <c:noMultiLvlLbl val="0"/>
      </c:catAx>
      <c:valAx>
        <c:axId val="20900130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60376"/>
        <c:axId val="2082863384"/>
      </c:lineChart>
      <c:catAx>
        <c:axId val="20828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3384"/>
        <c:crosses val="autoZero"/>
        <c:auto val="1"/>
        <c:lblAlgn val="ctr"/>
        <c:lblOffset val="100"/>
        <c:noMultiLvlLbl val="0"/>
      </c:catAx>
      <c:valAx>
        <c:axId val="208286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6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0024"/>
        <c:axId val="2083313032"/>
      </c:lineChart>
      <c:catAx>
        <c:axId val="208331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13032"/>
        <c:crosses val="autoZero"/>
        <c:auto val="1"/>
        <c:lblAlgn val="ctr"/>
        <c:lblOffset val="100"/>
        <c:noMultiLvlLbl val="0"/>
      </c:catAx>
      <c:valAx>
        <c:axId val="20833130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53320"/>
        <c:axId val="2090056328"/>
      </c:lineChart>
      <c:catAx>
        <c:axId val="209005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6328"/>
        <c:crosses val="autoZero"/>
        <c:auto val="1"/>
        <c:lblAlgn val="ctr"/>
        <c:lblOffset val="100"/>
        <c:noMultiLvlLbl val="0"/>
      </c:catAx>
      <c:valAx>
        <c:axId val="209005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5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5928"/>
        <c:axId val="2086304904"/>
      </c:lineChart>
      <c:catAx>
        <c:axId val="20856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04904"/>
        <c:crosses val="autoZero"/>
        <c:auto val="1"/>
        <c:lblAlgn val="ctr"/>
        <c:lblOffset val="100"/>
        <c:noMultiLvlLbl val="0"/>
      </c:catAx>
      <c:valAx>
        <c:axId val="208630490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2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03816"/>
        <c:axId val="2135900088"/>
      </c:lineChart>
      <c:catAx>
        <c:axId val="21359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00088"/>
        <c:crosses val="autoZero"/>
        <c:auto val="1"/>
        <c:lblAlgn val="ctr"/>
        <c:lblOffset val="100"/>
        <c:noMultiLvlLbl val="0"/>
      </c:catAx>
      <c:valAx>
        <c:axId val="21359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90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07384"/>
        <c:axId val="2104110392"/>
      </c:lineChart>
      <c:catAx>
        <c:axId val="210410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10392"/>
        <c:crosses val="autoZero"/>
        <c:auto val="1"/>
        <c:lblAlgn val="ctr"/>
        <c:lblOffset val="100"/>
        <c:noMultiLvlLbl val="0"/>
      </c:catAx>
      <c:valAx>
        <c:axId val="210411039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1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45176"/>
        <c:axId val="2104048184"/>
      </c:lineChart>
      <c:catAx>
        <c:axId val="210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48184"/>
        <c:crosses val="autoZero"/>
        <c:auto val="1"/>
        <c:lblAlgn val="ctr"/>
        <c:lblOffset val="100"/>
        <c:noMultiLvlLbl val="0"/>
      </c:catAx>
      <c:valAx>
        <c:axId val="210404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01288"/>
        <c:axId val="2104004296"/>
      </c:lineChart>
      <c:catAx>
        <c:axId val="21040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04296"/>
        <c:crosses val="autoZero"/>
        <c:auto val="1"/>
        <c:lblAlgn val="ctr"/>
        <c:lblOffset val="100"/>
        <c:noMultiLvlLbl val="0"/>
      </c:catAx>
      <c:valAx>
        <c:axId val="210400429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49128"/>
        <c:axId val="2135845944"/>
      </c:lineChart>
      <c:catAx>
        <c:axId val="213584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45944"/>
        <c:crosses val="autoZero"/>
        <c:auto val="1"/>
        <c:lblAlgn val="ctr"/>
        <c:lblOffset val="100"/>
        <c:noMultiLvlLbl val="0"/>
      </c:catAx>
      <c:valAx>
        <c:axId val="213584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84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99832"/>
        <c:axId val="2089943752"/>
      </c:lineChart>
      <c:catAx>
        <c:axId val="20827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3752"/>
        <c:crosses val="autoZero"/>
        <c:auto val="1"/>
        <c:lblAlgn val="ctr"/>
        <c:lblOffset val="100"/>
        <c:tickLblSkip val="2"/>
        <c:noMultiLvlLbl val="0"/>
      </c:catAx>
      <c:valAx>
        <c:axId val="20899437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79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89640"/>
        <c:axId val="2135783512"/>
      </c:lineChart>
      <c:catAx>
        <c:axId val="213578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83512"/>
        <c:crosses val="autoZero"/>
        <c:auto val="1"/>
        <c:lblAlgn val="ctr"/>
        <c:lblOffset val="100"/>
        <c:noMultiLvlLbl val="0"/>
      </c:catAx>
      <c:valAx>
        <c:axId val="21357835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78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19192"/>
        <c:axId val="2135721976"/>
      </c:lineChart>
      <c:catAx>
        <c:axId val="21357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21976"/>
        <c:crosses val="autoZero"/>
        <c:auto val="1"/>
        <c:lblAlgn val="ctr"/>
        <c:lblOffset val="100"/>
        <c:noMultiLvlLbl val="0"/>
      </c:catAx>
      <c:valAx>
        <c:axId val="213572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1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66472"/>
        <c:axId val="2135664488"/>
      </c:lineChart>
      <c:catAx>
        <c:axId val="21356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4488"/>
        <c:crosses val="autoZero"/>
        <c:auto val="1"/>
        <c:lblAlgn val="ctr"/>
        <c:lblOffset val="100"/>
        <c:noMultiLvlLbl val="0"/>
      </c:catAx>
      <c:valAx>
        <c:axId val="2135664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05448"/>
        <c:axId val="2135608456"/>
      </c:lineChart>
      <c:catAx>
        <c:axId val="213560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08456"/>
        <c:crosses val="autoZero"/>
        <c:auto val="1"/>
        <c:lblAlgn val="ctr"/>
        <c:lblOffset val="100"/>
        <c:noMultiLvlLbl val="0"/>
      </c:catAx>
      <c:valAx>
        <c:axId val="213560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51288"/>
        <c:axId val="2135542488"/>
      </c:lineChart>
      <c:catAx>
        <c:axId val="21355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42488"/>
        <c:crosses val="autoZero"/>
        <c:auto val="1"/>
        <c:lblAlgn val="ctr"/>
        <c:lblOffset val="100"/>
        <c:noMultiLvlLbl val="0"/>
      </c:catAx>
      <c:valAx>
        <c:axId val="2135542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86744"/>
        <c:axId val="2135489752"/>
      </c:lineChart>
      <c:catAx>
        <c:axId val="21354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89752"/>
        <c:crosses val="autoZero"/>
        <c:auto val="1"/>
        <c:lblAlgn val="ctr"/>
        <c:lblOffset val="100"/>
        <c:noMultiLvlLbl val="0"/>
      </c:catAx>
      <c:valAx>
        <c:axId val="213548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48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68840"/>
        <c:axId val="2135424984"/>
      </c:lineChart>
      <c:catAx>
        <c:axId val="21354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24984"/>
        <c:crosses val="autoZero"/>
        <c:auto val="1"/>
        <c:lblAlgn val="ctr"/>
        <c:lblOffset val="100"/>
        <c:noMultiLvlLbl val="0"/>
      </c:catAx>
      <c:valAx>
        <c:axId val="213542498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6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7608"/>
        <c:axId val="2103930616"/>
      </c:lineChart>
      <c:catAx>
        <c:axId val="21039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30616"/>
        <c:crosses val="autoZero"/>
        <c:auto val="1"/>
        <c:lblAlgn val="ctr"/>
        <c:lblOffset val="100"/>
        <c:noMultiLvlLbl val="0"/>
      </c:catAx>
      <c:valAx>
        <c:axId val="210393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92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99560"/>
        <c:axId val="2103902568"/>
      </c:lineChart>
      <c:catAx>
        <c:axId val="21038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02568"/>
        <c:crosses val="autoZero"/>
        <c:auto val="1"/>
        <c:lblAlgn val="ctr"/>
        <c:lblOffset val="100"/>
        <c:noMultiLvlLbl val="0"/>
      </c:catAx>
      <c:valAx>
        <c:axId val="210390256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43976"/>
        <c:axId val="2135346984"/>
      </c:lineChart>
      <c:catAx>
        <c:axId val="213534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46984"/>
        <c:crosses val="autoZero"/>
        <c:auto val="1"/>
        <c:lblAlgn val="ctr"/>
        <c:lblOffset val="100"/>
        <c:noMultiLvlLbl val="0"/>
      </c:catAx>
      <c:valAx>
        <c:axId val="213534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34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6648"/>
        <c:axId val="2104349592"/>
      </c:lineChart>
      <c:catAx>
        <c:axId val="210434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9592"/>
        <c:crosses val="autoZero"/>
        <c:auto val="1"/>
        <c:lblAlgn val="ctr"/>
        <c:lblOffset val="100"/>
        <c:noMultiLvlLbl val="0"/>
      </c:catAx>
      <c:valAx>
        <c:axId val="210434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4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33176"/>
        <c:axId val="2135336184"/>
      </c:lineChart>
      <c:catAx>
        <c:axId val="21353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36184"/>
        <c:crosses val="autoZero"/>
        <c:auto val="1"/>
        <c:lblAlgn val="ctr"/>
        <c:lblOffset val="100"/>
        <c:noMultiLvlLbl val="0"/>
      </c:catAx>
      <c:valAx>
        <c:axId val="21353361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33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75576"/>
        <c:axId val="2135255016"/>
      </c:lineChart>
      <c:catAx>
        <c:axId val="213527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55016"/>
        <c:crosses val="autoZero"/>
        <c:auto val="1"/>
        <c:lblAlgn val="ctr"/>
        <c:lblOffset val="100"/>
        <c:noMultiLvlLbl val="0"/>
      </c:catAx>
      <c:valAx>
        <c:axId val="213525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27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44248"/>
        <c:axId val="2125347304"/>
      </c:lineChart>
      <c:catAx>
        <c:axId val="21253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47304"/>
        <c:crosses val="autoZero"/>
        <c:auto val="1"/>
        <c:lblAlgn val="ctr"/>
        <c:lblOffset val="100"/>
        <c:noMultiLvlLbl val="0"/>
      </c:catAx>
      <c:valAx>
        <c:axId val="212534730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4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38920"/>
        <c:axId val="2103841928"/>
      </c:lineChart>
      <c:catAx>
        <c:axId val="21038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41928"/>
        <c:crosses val="autoZero"/>
        <c:auto val="1"/>
        <c:lblAlgn val="ctr"/>
        <c:lblOffset val="100"/>
        <c:noMultiLvlLbl val="0"/>
      </c:catAx>
      <c:valAx>
        <c:axId val="210384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8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76472"/>
        <c:axId val="2103761672"/>
      </c:lineChart>
      <c:catAx>
        <c:axId val="21037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61672"/>
        <c:crosses val="autoZero"/>
        <c:auto val="1"/>
        <c:lblAlgn val="ctr"/>
        <c:lblOffset val="100"/>
        <c:noMultiLvlLbl val="0"/>
      </c:catAx>
      <c:valAx>
        <c:axId val="2103761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95704"/>
        <c:axId val="2135198712"/>
      </c:lineChart>
      <c:catAx>
        <c:axId val="213519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98712"/>
        <c:crosses val="autoZero"/>
        <c:auto val="1"/>
        <c:lblAlgn val="ctr"/>
        <c:lblOffset val="100"/>
        <c:noMultiLvlLbl val="0"/>
      </c:catAx>
      <c:valAx>
        <c:axId val="213519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19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28072"/>
        <c:axId val="2135119640"/>
      </c:lineChart>
      <c:catAx>
        <c:axId val="213512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19640"/>
        <c:crosses val="autoZero"/>
        <c:auto val="1"/>
        <c:lblAlgn val="ctr"/>
        <c:lblOffset val="100"/>
        <c:noMultiLvlLbl val="0"/>
      </c:catAx>
      <c:valAx>
        <c:axId val="2135119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12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63912"/>
        <c:axId val="2135066664"/>
      </c:lineChart>
      <c:catAx>
        <c:axId val="213506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66664"/>
        <c:crosses val="autoZero"/>
        <c:auto val="1"/>
        <c:lblAlgn val="ctr"/>
        <c:lblOffset val="100"/>
        <c:noMultiLvlLbl val="0"/>
      </c:catAx>
      <c:valAx>
        <c:axId val="213506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0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21528"/>
        <c:axId val="2135024392"/>
      </c:lineChart>
      <c:catAx>
        <c:axId val="21350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24392"/>
        <c:crosses val="autoZero"/>
        <c:auto val="1"/>
        <c:lblAlgn val="ctr"/>
        <c:lblOffset val="100"/>
        <c:noMultiLvlLbl val="0"/>
      </c:catAx>
      <c:valAx>
        <c:axId val="21350243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2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05096"/>
        <c:axId val="2134997384"/>
      </c:barChart>
      <c:catAx>
        <c:axId val="21350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97384"/>
        <c:crosses val="autoZero"/>
        <c:auto val="1"/>
        <c:lblAlgn val="ctr"/>
        <c:lblOffset val="100"/>
        <c:noMultiLvlLbl val="0"/>
      </c:catAx>
      <c:valAx>
        <c:axId val="2134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00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85128"/>
        <c:axId val="2104274584"/>
      </c:lineChart>
      <c:catAx>
        <c:axId val="210428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74584"/>
        <c:crosses val="autoZero"/>
        <c:auto val="1"/>
        <c:lblAlgn val="ctr"/>
        <c:lblOffset val="100"/>
        <c:noMultiLvlLbl val="0"/>
      </c:catAx>
      <c:valAx>
        <c:axId val="21042745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8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90152"/>
        <c:axId val="2134939624"/>
      </c:lineChart>
      <c:catAx>
        <c:axId val="21349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39624"/>
        <c:crosses val="autoZero"/>
        <c:auto val="1"/>
        <c:lblAlgn val="ctr"/>
        <c:lblOffset val="100"/>
        <c:noMultiLvlLbl val="0"/>
      </c:catAx>
      <c:valAx>
        <c:axId val="213493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9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70760"/>
        <c:axId val="2081664008"/>
      </c:lineChart>
      <c:catAx>
        <c:axId val="20823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64008"/>
        <c:crosses val="autoZero"/>
        <c:auto val="1"/>
        <c:lblAlgn val="ctr"/>
        <c:lblOffset val="100"/>
        <c:noMultiLvlLbl val="0"/>
      </c:catAx>
      <c:valAx>
        <c:axId val="20816640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3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21944"/>
        <c:axId val="2081475528"/>
      </c:barChart>
      <c:catAx>
        <c:axId val="208172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75528"/>
        <c:crosses val="autoZero"/>
        <c:auto val="1"/>
        <c:lblAlgn val="ctr"/>
        <c:lblOffset val="100"/>
        <c:noMultiLvlLbl val="0"/>
      </c:catAx>
      <c:valAx>
        <c:axId val="208147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2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13992"/>
        <c:axId val="2103717000"/>
      </c:lineChart>
      <c:catAx>
        <c:axId val="21037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17000"/>
        <c:crosses val="autoZero"/>
        <c:auto val="1"/>
        <c:lblAlgn val="ctr"/>
        <c:lblOffset val="100"/>
        <c:noMultiLvlLbl val="0"/>
      </c:catAx>
      <c:valAx>
        <c:axId val="210371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7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66760"/>
        <c:axId val="2103655864"/>
      </c:lineChart>
      <c:catAx>
        <c:axId val="210366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55864"/>
        <c:crosses val="autoZero"/>
        <c:auto val="1"/>
        <c:lblAlgn val="ctr"/>
        <c:lblOffset val="100"/>
        <c:noMultiLvlLbl val="0"/>
      </c:catAx>
      <c:valAx>
        <c:axId val="2103655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66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13928"/>
        <c:axId val="2103604696"/>
      </c:lineChart>
      <c:catAx>
        <c:axId val="210361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04696"/>
        <c:crosses val="autoZero"/>
        <c:auto val="1"/>
        <c:lblAlgn val="ctr"/>
        <c:lblOffset val="100"/>
        <c:noMultiLvlLbl val="0"/>
      </c:catAx>
      <c:valAx>
        <c:axId val="210360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61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50984"/>
        <c:axId val="2103553992"/>
      </c:lineChart>
      <c:catAx>
        <c:axId val="21035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3992"/>
        <c:crosses val="autoZero"/>
        <c:auto val="1"/>
        <c:lblAlgn val="ctr"/>
        <c:lblOffset val="100"/>
        <c:noMultiLvlLbl val="0"/>
      </c:catAx>
      <c:valAx>
        <c:axId val="21035539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5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26584"/>
        <c:axId val="2104215976"/>
      </c:lineChart>
      <c:catAx>
        <c:axId val="21042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15976"/>
        <c:crosses val="autoZero"/>
        <c:auto val="1"/>
        <c:lblAlgn val="ctr"/>
        <c:lblOffset val="100"/>
        <c:noMultiLvlLbl val="0"/>
      </c:catAx>
      <c:valAx>
        <c:axId val="210421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74136"/>
        <c:axId val="2104152712"/>
      </c:lineChart>
      <c:catAx>
        <c:axId val="21041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52712"/>
        <c:crosses val="autoZero"/>
        <c:auto val="1"/>
        <c:lblAlgn val="ctr"/>
        <c:lblOffset val="100"/>
        <c:noMultiLvlLbl val="0"/>
      </c:catAx>
      <c:valAx>
        <c:axId val="21041527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1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9544"/>
        <c:axId val="2082548792"/>
      </c:lineChart>
      <c:catAx>
        <c:axId val="20828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48792"/>
        <c:crosses val="autoZero"/>
        <c:auto val="1"/>
        <c:lblAlgn val="ctr"/>
        <c:lblOffset val="100"/>
        <c:noMultiLvlLbl val="0"/>
      </c:catAx>
      <c:valAx>
        <c:axId val="208254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4888"/>
        <c:axId val="2090087896"/>
      </c:lineChart>
      <c:catAx>
        <c:axId val="20900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87896"/>
        <c:crosses val="autoZero"/>
        <c:auto val="1"/>
        <c:lblAlgn val="ctr"/>
        <c:lblOffset val="100"/>
        <c:noMultiLvlLbl val="0"/>
      </c:catAx>
      <c:valAx>
        <c:axId val="20900878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8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74008"/>
        <c:axId val="2090177016"/>
      </c:lineChart>
      <c:catAx>
        <c:axId val="209017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77016"/>
        <c:crosses val="autoZero"/>
        <c:auto val="1"/>
        <c:lblAlgn val="ctr"/>
        <c:lblOffset val="100"/>
        <c:noMultiLvlLbl val="0"/>
      </c:catAx>
      <c:valAx>
        <c:axId val="209017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7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5"/>
  <sheetViews>
    <sheetView topLeftCell="EE1" workbookViewId="0">
      <selection activeCell="ER7" sqref="E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</row>
    <row r="5" spans="1:14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</row>
    <row r="6" spans="1:148">
      <c r="A6" s="10"/>
      <c r="B6" s="34">
        <f>SUM(D6:MI6)</f>
        <v>-96213.15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</row>
    <row r="7" spans="1:14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</row>
    <row r="8" spans="1:148">
      <c r="A8" s="8">
        <f>B8/F2</f>
        <v>-2.9143424854017165E-3</v>
      </c>
      <c r="B8" s="7">
        <f>SUM(D8:MI8)</f>
        <v>-1838.3672397914029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" si="68">ER6/ER7</f>
        <v>1.133953488372093</v>
      </c>
    </row>
    <row r="9" spans="1:14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</row>
    <row r="10" spans="1:148">
      <c r="A10" s="10"/>
      <c r="B10" s="10">
        <f>B6/B8</f>
        <v>52.336196989083192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9"/>
  <sheetViews>
    <sheetView topLeftCell="FN1" workbookViewId="0">
      <selection activeCell="GB7" sqref="G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4">
      <c r="C2" s="1" t="s">
        <v>20</v>
      </c>
      <c r="D2" s="1" t="s">
        <v>7</v>
      </c>
      <c r="E2">
        <v>16.73</v>
      </c>
      <c r="F2">
        <f>E2*10000</f>
        <v>167300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-10328.440000000006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</row>
    <row r="7" spans="1:18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</row>
    <row r="8" spans="1:184">
      <c r="A8" s="8">
        <f>B8/F2</f>
        <v>-1.4649709831344093E-2</v>
      </c>
      <c r="B8" s="7">
        <f>SUM(D8:MI8)</f>
        <v>-2450.8964547838668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" si="87">GB6/GB7</f>
        <v>-29.764302059496565</v>
      </c>
    </row>
    <row r="9" spans="1:18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</row>
    <row r="10" spans="1:184">
      <c r="B10" s="10">
        <f>B6/B8</f>
        <v>4.2141478395956238</v>
      </c>
    </row>
    <row r="12" spans="1:184">
      <c r="C12" s="17" t="s">
        <v>26</v>
      </c>
      <c r="D12" s="17" t="s">
        <v>27</v>
      </c>
    </row>
    <row r="13" spans="1:184">
      <c r="C13" s="10">
        <v>400</v>
      </c>
      <c r="D13" s="10">
        <v>8.4030000000000005</v>
      </c>
    </row>
    <row r="14" spans="1:184">
      <c r="A14" s="1" t="s">
        <v>29</v>
      </c>
      <c r="B14" s="23">
        <v>42991</v>
      </c>
      <c r="C14">
        <v>2000</v>
      </c>
      <c r="D14">
        <v>4.75</v>
      </c>
    </row>
    <row r="15" spans="1:184">
      <c r="A15" s="1" t="s">
        <v>29</v>
      </c>
      <c r="B15" s="11">
        <v>42993</v>
      </c>
      <c r="C15">
        <v>2000</v>
      </c>
      <c r="D15">
        <v>4.71</v>
      </c>
    </row>
    <row r="16" spans="1:18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20"/>
  <sheetViews>
    <sheetView topLeftCell="FQ1" workbookViewId="0">
      <selection activeCell="GB7" sqref="G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-60075.579999999965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</row>
    <row r="7" spans="1:18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</row>
    <row r="8" spans="1:184">
      <c r="A8" s="8">
        <f>B8/F2</f>
        <v>-3.7492423991395865E-2</v>
      </c>
      <c r="B8" s="7">
        <f>SUM(D8:MI8)</f>
        <v>-3550.5325519851885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" si="86">GB6/GB7</f>
        <v>-161.33521657250472</v>
      </c>
    </row>
    <row r="9" spans="1:18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</row>
    <row r="10" spans="1:184">
      <c r="B10">
        <f>B6/B8</f>
        <v>16.920160319727319</v>
      </c>
    </row>
    <row r="16" spans="1:18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P1" workbookViewId="0">
      <selection activeCell="GB7" sqref="G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4">
      <c r="C2" s="1" t="s">
        <v>11</v>
      </c>
      <c r="D2" s="1" t="s">
        <v>7</v>
      </c>
      <c r="E2">
        <v>4.05</v>
      </c>
      <c r="F2">
        <f>E2*10000</f>
        <v>40500</v>
      </c>
    </row>
    <row r="3" spans="1:184">
      <c r="C3" s="1" t="s">
        <v>1</v>
      </c>
    </row>
    <row r="4" spans="1:18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 s="27" customFormat="1">
      <c r="B6" s="28">
        <f>SUM(D6:MI6)</f>
        <v>-25528.329999999987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</row>
    <row r="7" spans="1:18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</row>
    <row r="8" spans="1:184">
      <c r="A8" s="8">
        <f>B8/F2</f>
        <v>-5.4667655820147841E-2</v>
      </c>
      <c r="B8" s="7">
        <f>SUM(D8:MI8)</f>
        <v>-2214.0400607159877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" si="86">GB6/GB7</f>
        <v>-39.745263157894733</v>
      </c>
    </row>
    <row r="9" spans="1:18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</row>
    <row r="10" spans="1:184">
      <c r="B10" s="10">
        <f>B6/B8</f>
        <v>11.530202390170169</v>
      </c>
    </row>
    <row r="12" spans="1:184">
      <c r="C12" s="17" t="s">
        <v>26</v>
      </c>
      <c r="D12" s="17" t="s">
        <v>27</v>
      </c>
    </row>
    <row r="13" spans="1:184">
      <c r="C13" s="10">
        <v>300</v>
      </c>
      <c r="D13" s="10">
        <v>27.286999999999999</v>
      </c>
    </row>
    <row r="14" spans="1:18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C1" workbookViewId="0">
      <selection activeCell="FS7" sqref="F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5">
      <c r="C2" s="1" t="s">
        <v>8</v>
      </c>
      <c r="D2" s="1" t="s">
        <v>7</v>
      </c>
      <c r="E2">
        <v>220.39</v>
      </c>
      <c r="F2">
        <f>E2*10000</f>
        <v>2203900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</row>
    <row r="6" spans="1:175">
      <c r="B6" s="15">
        <f>SUM(D6:MI6)</f>
        <v>-149507.7399999999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</row>
    <row r="7" spans="1:17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</row>
    <row r="8" spans="1:175">
      <c r="A8" s="8">
        <f>B8/F2</f>
        <v>-2.7874738530368936E-2</v>
      </c>
      <c r="B8" s="7">
        <f>SUM(D8:MI8)</f>
        <v>-61433.136247080096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</row>
    <row r="9" spans="1:17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</row>
    <row r="10" spans="1:175">
      <c r="T10" s="22" t="s">
        <v>49</v>
      </c>
      <c r="FE10" t="s">
        <v>82</v>
      </c>
    </row>
    <row r="13" spans="1:175">
      <c r="C13" s="1" t="s">
        <v>26</v>
      </c>
      <c r="D13" s="1" t="s">
        <v>27</v>
      </c>
      <c r="E13" s="1" t="s">
        <v>47</v>
      </c>
    </row>
    <row r="14" spans="1:17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5"/>
  <sheetViews>
    <sheetView topLeftCell="FL1" workbookViewId="0">
      <selection activeCell="GB7" sqref="G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4">
      <c r="C2" s="1" t="s">
        <v>9</v>
      </c>
      <c r="D2" s="1" t="s">
        <v>7</v>
      </c>
      <c r="E2">
        <v>9.6</v>
      </c>
      <c r="F2">
        <f>E2*10000</f>
        <v>96000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-82146.449999999983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</row>
    <row r="7" spans="1:18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</row>
    <row r="8" spans="1:184">
      <c r="A8" s="8">
        <f>B8/F2</f>
        <v>-0.14549767081066628</v>
      </c>
      <c r="B8" s="7">
        <f>SUM(D8:MI8)</f>
        <v>-13967.776397823962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</row>
    <row r="9" spans="1:18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</row>
    <row r="12" spans="1:184">
      <c r="C12" s="1" t="s">
        <v>26</v>
      </c>
      <c r="D12" s="1" t="s">
        <v>27</v>
      </c>
      <c r="E12" s="1" t="s">
        <v>30</v>
      </c>
    </row>
    <row r="13" spans="1:18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4">
      <c r="C14" s="12"/>
      <c r="D14" s="13"/>
      <c r="E14" s="13"/>
    </row>
    <row r="15" spans="1:18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EO1" workbookViewId="0">
      <selection activeCell="FD7" sqref="F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0">
      <c r="C2" s="1" t="s">
        <v>15</v>
      </c>
      <c r="D2" s="1" t="s">
        <v>7</v>
      </c>
      <c r="E2">
        <v>3.89</v>
      </c>
      <c r="F2">
        <f>E2*10000</f>
        <v>38900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</row>
    <row r="6" spans="1:160">
      <c r="B6" s="15">
        <f>SUM(D6:MI6)</f>
        <v>-4307.7699999999995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</row>
    <row r="7" spans="1:16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</row>
    <row r="8" spans="1:160">
      <c r="A8" s="8">
        <f>B8/F2</f>
        <v>-1.3360149519028263E-2</v>
      </c>
      <c r="B8" s="7">
        <f>SUM(D8:MI8)</f>
        <v>-519.70981629019946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</row>
    <row r="9" spans="1:16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</row>
    <row r="10" spans="1:160">
      <c r="CD10" s="1" t="s">
        <v>76</v>
      </c>
      <c r="FB10" t="s">
        <v>82</v>
      </c>
    </row>
    <row r="14" spans="1:160">
      <c r="C14" s="1" t="s">
        <v>26</v>
      </c>
      <c r="D14" s="17" t="s">
        <v>27</v>
      </c>
      <c r="E14" s="1" t="s">
        <v>30</v>
      </c>
    </row>
    <row r="15" spans="1:16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8"/>
  <sheetViews>
    <sheetView topLeftCell="FL1" workbookViewId="0">
      <selection activeCell="GB7" sqref="G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-68865.070000000065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</row>
    <row r="7" spans="1:18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</row>
    <row r="8" spans="1:184">
      <c r="A8" s="8">
        <f>B8/F2</f>
        <v>-2.4177030388322075E-2</v>
      </c>
      <c r="B8" s="7">
        <f>SUM(D8:MI8)</f>
        <v>-19177.220504017067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" si="84">GB6/GB7</f>
        <v>-75.264406779661016</v>
      </c>
    </row>
    <row r="9" spans="1:18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</row>
    <row r="14" spans="1:184">
      <c r="C14" s="1" t="s">
        <v>26</v>
      </c>
      <c r="D14" s="1" t="s">
        <v>27</v>
      </c>
      <c r="E14" s="1" t="s">
        <v>30</v>
      </c>
    </row>
    <row r="15" spans="1:18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5"/>
  <sheetViews>
    <sheetView topLeftCell="FP1" workbookViewId="0">
      <selection activeCell="GA7" sqref="G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3">
      <c r="C2" s="1" t="s">
        <v>14</v>
      </c>
      <c r="D2" s="1" t="s">
        <v>7</v>
      </c>
      <c r="E2">
        <v>19.88</v>
      </c>
      <c r="F2">
        <f>E2*10000</f>
        <v>198800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</row>
    <row r="6" spans="1:183">
      <c r="B6" s="15">
        <f>SUM(D6:MI6)</f>
        <v>-28662.570000000003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</row>
    <row r="7" spans="1:18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</row>
    <row r="8" spans="1:183">
      <c r="A8" s="8">
        <f>B8/F2</f>
        <v>-3.1662148061184323E-2</v>
      </c>
      <c r="B8" s="7">
        <f>SUM(D8:MI8)</f>
        <v>-6294.435034563443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</row>
    <row r="9" spans="1:18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</row>
    <row r="10" spans="1:18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3">
      <c r="C13" s="17" t="s">
        <v>26</v>
      </c>
      <c r="D13" s="17" t="s">
        <v>27</v>
      </c>
      <c r="E13" s="1" t="s">
        <v>35</v>
      </c>
    </row>
    <row r="14" spans="1:18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N1" workbookViewId="0">
      <selection activeCell="GB7" sqref="G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-62039.55000000001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</row>
    <row r="7" spans="1:18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</row>
    <row r="8" spans="1:184">
      <c r="A8" s="8">
        <f>B8/F2</f>
        <v>-9.578358846505328E-3</v>
      </c>
      <c r="B8" s="7">
        <f>SUM(D8:MI8)</f>
        <v>-17100.244048665962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" si="86">GB6/GB7</f>
        <v>5.3521505376344081</v>
      </c>
    </row>
    <row r="9" spans="1:18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</row>
    <row r="10" spans="1:184">
      <c r="B10">
        <f>B6/B8</f>
        <v>3.6279920814837663</v>
      </c>
      <c r="U10" s="1" t="s">
        <v>51</v>
      </c>
      <c r="V10" s="1" t="s">
        <v>41</v>
      </c>
    </row>
    <row r="12" spans="1:184">
      <c r="C12" s="1" t="s">
        <v>26</v>
      </c>
      <c r="D12" s="1" t="s">
        <v>27</v>
      </c>
    </row>
    <row r="13" spans="1:184">
      <c r="C13">
        <v>800</v>
      </c>
      <c r="D13">
        <v>9.1660000000000004</v>
      </c>
    </row>
    <row r="14" spans="1:18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3"/>
  <sheetViews>
    <sheetView topLeftCell="FD1" workbookViewId="0">
      <selection activeCell="FN7" sqref="F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0">
      <c r="C2" s="1" t="s">
        <v>53</v>
      </c>
      <c r="D2" s="1" t="s">
        <v>7</v>
      </c>
      <c r="E2">
        <v>12.56</v>
      </c>
      <c r="F2">
        <f>E2*10000</f>
        <v>125600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</row>
    <row r="6" spans="1:170">
      <c r="B6" s="15">
        <f>SUM(D6:MI6)</f>
        <v>486178.92000000022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</row>
    <row r="7" spans="1:17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</row>
    <row r="8" spans="1:170">
      <c r="A8" s="8">
        <f>B8/F2</f>
        <v>6.5429298434361207E-3</v>
      </c>
      <c r="B8" s="7">
        <f>SUM(D8:MI8)</f>
        <v>821.79198833557678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" si="79">FN6/FN7</f>
        <v>0.34145288432077098</v>
      </c>
    </row>
    <row r="9" spans="1:17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</row>
    <row r="10" spans="1:170">
      <c r="B10">
        <f>B6/B8</f>
        <v>591.60824989872037</v>
      </c>
    </row>
    <row r="12" spans="1:170">
      <c r="C12" s="17" t="s">
        <v>26</v>
      </c>
      <c r="D12" s="17" t="s">
        <v>27</v>
      </c>
    </row>
    <row r="13" spans="1:17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J1" workbookViewId="0">
      <selection activeCell="GB7" sqref="G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4">
      <c r="C2" s="1" t="s">
        <v>19</v>
      </c>
      <c r="D2" s="1" t="s">
        <v>7</v>
      </c>
      <c r="E2">
        <v>19.34</v>
      </c>
      <c r="F2">
        <f>E2*10000</f>
        <v>193400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-27963.589999999986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</row>
    <row r="7" spans="1:18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</row>
    <row r="8" spans="1:184">
      <c r="A8" s="8">
        <f>B8/F2</f>
        <v>-5.250070870165327E-2</v>
      </c>
      <c r="B8" s="7">
        <f>SUM(D8:MI8)</f>
        <v>-10153.637062899743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" si="86">GB6/GB7</f>
        <v>-172.37931034482762</v>
      </c>
    </row>
    <row r="9" spans="1:18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</row>
    <row r="10" spans="1:184">
      <c r="DY10" s="1" t="s">
        <v>41</v>
      </c>
    </row>
    <row r="12" spans="1:184">
      <c r="C12" s="17" t="s">
        <v>26</v>
      </c>
      <c r="D12" s="17" t="s">
        <v>27</v>
      </c>
    </row>
    <row r="13" spans="1:184">
      <c r="C13" s="10">
        <v>600</v>
      </c>
      <c r="D13" s="10">
        <v>7.2480000000000002</v>
      </c>
    </row>
    <row r="14" spans="1:18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L1" workbookViewId="0">
      <selection activeCell="GB7" sqref="G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4">
      <c r="C2" s="1" t="s">
        <v>21</v>
      </c>
      <c r="D2" s="1" t="s">
        <v>7</v>
      </c>
      <c r="E2">
        <v>5.4</v>
      </c>
      <c r="F2">
        <f>E2*10000</f>
        <v>54000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-5980.1600000000035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</row>
    <row r="7" spans="1:18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</row>
    <row r="8" spans="1:184">
      <c r="A8" s="8">
        <f>B8/F2</f>
        <v>-1.9758405638538208E-2</v>
      </c>
      <c r="B8" s="7">
        <f>SUM(D8:MI8)</f>
        <v>-1066.9539044810633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" si="86">GB6/GB7</f>
        <v>-11.285393258426966</v>
      </c>
    </row>
    <row r="9" spans="1:18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</row>
    <row r="12" spans="1:184">
      <c r="C12" s="17" t="s">
        <v>26</v>
      </c>
      <c r="D12" s="17" t="s">
        <v>27</v>
      </c>
    </row>
    <row r="13" spans="1:184">
      <c r="C13" s="10">
        <v>300</v>
      </c>
      <c r="D13" s="10">
        <v>8.4870000000000001</v>
      </c>
    </row>
    <row r="14" spans="1:18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3"/>
  <sheetViews>
    <sheetView tabSelected="1" topLeftCell="EQ1" workbookViewId="0">
      <selection activeCell="FI7" sqref="F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5">
      <c r="C2" s="1" t="s">
        <v>58</v>
      </c>
      <c r="D2" s="1" t="s">
        <v>7</v>
      </c>
      <c r="E2">
        <v>7.83</v>
      </c>
      <c r="F2">
        <f>E2*10000</f>
        <v>78300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</row>
    <row r="6" spans="1:165">
      <c r="B6" s="15">
        <f>SUM(D6:MI6)</f>
        <v>-5875.9500000000007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</row>
    <row r="7" spans="1:16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</row>
    <row r="8" spans="1:165">
      <c r="A8" s="8">
        <f>B8/F2</f>
        <v>-6.6686268578669168E-3</v>
      </c>
      <c r="B8" s="7">
        <f>SUM(D8:MI8)</f>
        <v>-522.15348297097955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" si="77">FI6/FI7</f>
        <v>-5.2766097240473062</v>
      </c>
    </row>
    <row r="9" spans="1:16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</row>
    <row r="12" spans="1:165">
      <c r="C12" s="17" t="s">
        <v>26</v>
      </c>
      <c r="D12" s="17" t="s">
        <v>27</v>
      </c>
    </row>
    <row r="13" spans="1:16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R7" sqref="B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-102900.43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-2.6274474510204374E-2</v>
      </c>
      <c r="B8" s="7">
        <f>SUM(D8:MI8)</f>
        <v>-1718.350632967366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R7" sqref="B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-14580.23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-1.5991895073685992E-3</v>
      </c>
      <c r="B8" s="7">
        <f>SUM(D8:MI8)</f>
        <v>-166.47562771707118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7"/>
  <sheetViews>
    <sheetView topLeftCell="FN1" workbookViewId="0">
      <selection activeCell="GB7" sqref="G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124946.17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</row>
    <row r="7" spans="1:18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</row>
    <row r="8" spans="1:184">
      <c r="A8" s="8">
        <f>B8/F2</f>
        <v>2.2040856815268585E-3</v>
      </c>
      <c r="B8" s="7">
        <f>SUM(D8:MI8)</f>
        <v>21061.801955534356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</row>
    <row r="9" spans="1:18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</row>
    <row r="10" spans="1:184">
      <c r="B10" s="10">
        <f>B6/B8</f>
        <v>5.9323589816192444</v>
      </c>
    </row>
    <row r="12" spans="1:184">
      <c r="C12" s="17" t="s">
        <v>26</v>
      </c>
      <c r="D12" s="17" t="s">
        <v>27</v>
      </c>
    </row>
    <row r="13" spans="1:184">
      <c r="C13" s="10">
        <v>1000</v>
      </c>
      <c r="D13" s="10">
        <v>7.5910000000000002</v>
      </c>
    </row>
    <row r="14" spans="1:184">
      <c r="C14">
        <v>900</v>
      </c>
      <c r="D14">
        <v>5.9</v>
      </c>
    </row>
    <row r="15" spans="1:184">
      <c r="A15" s="1" t="s">
        <v>28</v>
      </c>
      <c r="B15" s="38">
        <v>11232</v>
      </c>
      <c r="C15">
        <v>1900</v>
      </c>
      <c r="D15">
        <v>6</v>
      </c>
    </row>
    <row r="16" spans="1:18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7"/>
  <sheetViews>
    <sheetView topLeftCell="FU1" workbookViewId="0">
      <selection activeCell="GB7" sqref="G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4">
      <c r="C2" s="1" t="s">
        <v>17</v>
      </c>
      <c r="D2" s="1" t="s">
        <v>7</v>
      </c>
      <c r="E2">
        <v>220.9</v>
      </c>
      <c r="F2">
        <f>E2*10000</f>
        <v>2209000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134698.12999999989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</row>
    <row r="7" spans="1:18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</row>
    <row r="8" spans="1:184">
      <c r="A8" s="8">
        <f>B8/F2</f>
        <v>6.857231204988783E-3</v>
      </c>
      <c r="B8" s="7">
        <f>SUM(D8:MI8)</f>
        <v>15147.623731820222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" si="86">GB6/GB7</f>
        <v>42.588235294117652</v>
      </c>
    </row>
    <row r="9" spans="1:18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</row>
    <row r="10" spans="1:184">
      <c r="B10" s="10">
        <f>B6/B8</f>
        <v>8.892360437831778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4">
      <c r="AB11" s="1" t="s">
        <v>61</v>
      </c>
    </row>
    <row r="13" spans="1:184">
      <c r="C13" s="17" t="s">
        <v>26</v>
      </c>
      <c r="D13" s="17" t="s">
        <v>27</v>
      </c>
      <c r="E13" s="1" t="s">
        <v>28</v>
      </c>
    </row>
    <row r="14" spans="1:18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5"/>
  <sheetViews>
    <sheetView topLeftCell="ES1" workbookViewId="0">
      <selection activeCell="FE7" sqref="F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1">
      <c r="C2" s="1" t="s">
        <v>33</v>
      </c>
      <c r="D2" s="1" t="s">
        <v>7</v>
      </c>
      <c r="E2">
        <v>11.94</v>
      </c>
      <c r="F2">
        <f>E2*10000</f>
        <v>119400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</row>
    <row r="6" spans="1:161">
      <c r="B6" s="15">
        <f>SUM(D6:MI6)</f>
        <v>-29274.39000000001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</row>
    <row r="7" spans="1:16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</row>
    <row r="8" spans="1:161">
      <c r="A8" s="8">
        <f>B8/F2</f>
        <v>-5.4648886510166264E-2</v>
      </c>
      <c r="B8" s="7">
        <f>SUM(D8:MI8)</f>
        <v>-6525.0770493138516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" si="75">FE6/FE7</f>
        <v>-37.850122850122851</v>
      </c>
    </row>
    <row r="9" spans="1:16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</row>
    <row r="10" spans="1:161">
      <c r="B10">
        <f>B6/B8</f>
        <v>4.4864435743449764</v>
      </c>
      <c r="DF10" t="s">
        <v>82</v>
      </c>
    </row>
    <row r="12" spans="1:161">
      <c r="C12" s="17" t="s">
        <v>26</v>
      </c>
      <c r="D12" s="17" t="s">
        <v>27</v>
      </c>
    </row>
    <row r="13" spans="1:161">
      <c r="C13" s="10">
        <v>800</v>
      </c>
      <c r="D13" s="10">
        <v>14.318</v>
      </c>
    </row>
    <row r="14" spans="1:16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7"/>
  <sheetViews>
    <sheetView topLeftCell="FS1" workbookViewId="0">
      <selection activeCell="GB7" sqref="G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</row>
    <row r="6" spans="1:184">
      <c r="B6" s="15">
        <f>SUM(D6:MI6)</f>
        <v>83880.829999999914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</row>
    <row r="7" spans="1:18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</row>
    <row r="8" spans="1:184">
      <c r="A8" s="8">
        <f>B8/F2</f>
        <v>3.0324181632727428E-3</v>
      </c>
      <c r="B8" s="7">
        <f>SUM(D8:MI8)</f>
        <v>8961.4021561036097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" si="86">GB6/GB7</f>
        <v>170.96343001261036</v>
      </c>
    </row>
    <row r="9" spans="1:18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</row>
    <row r="10" spans="1:184">
      <c r="B10">
        <f>B6/B8</f>
        <v>9.3602349876541027</v>
      </c>
      <c r="AJ10" t="s">
        <v>65</v>
      </c>
    </row>
    <row r="12" spans="1:184">
      <c r="C12" s="17" t="s">
        <v>26</v>
      </c>
      <c r="D12" s="17" t="s">
        <v>27</v>
      </c>
      <c r="E12" s="1" t="s">
        <v>30</v>
      </c>
    </row>
    <row r="13" spans="1:18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4">
      <c r="A14" s="1" t="s">
        <v>29</v>
      </c>
      <c r="B14" s="16">
        <v>43040</v>
      </c>
      <c r="C14">
        <v>1700</v>
      </c>
      <c r="D14">
        <v>8.23</v>
      </c>
    </row>
    <row r="15" spans="1:184">
      <c r="A15" s="1" t="s">
        <v>29</v>
      </c>
      <c r="B15" s="16">
        <v>43054</v>
      </c>
      <c r="C15">
        <v>2400</v>
      </c>
      <c r="D15">
        <v>8.34</v>
      </c>
    </row>
    <row r="16" spans="1:18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J1" workbookViewId="0">
      <selection activeCell="DV7" sqref="D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</row>
    <row r="6" spans="1:126">
      <c r="B6" s="15">
        <f>SUM(D6:MI6)</f>
        <v>17823.400000000034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</row>
    <row r="7" spans="1:12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</row>
    <row r="8" spans="1:126">
      <c r="A8" s="8">
        <f>B8/F2</f>
        <v>-2.6822829724744136E-2</v>
      </c>
      <c r="B8" s="7">
        <f>SUM(D8:MI8)</f>
        <v>-1536.9481432278392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</row>
    <row r="9" spans="1:12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</row>
    <row r="10" spans="1:126">
      <c r="B10" s="10">
        <f>B6/B8</f>
        <v>-11.596617672843546</v>
      </c>
      <c r="CC10" s="1" t="s">
        <v>75</v>
      </c>
      <c r="CD10" s="1" t="s">
        <v>83</v>
      </c>
    </row>
    <row r="12" spans="1:126">
      <c r="C12" s="1" t="s">
        <v>26</v>
      </c>
      <c r="D12" s="1" t="s">
        <v>27</v>
      </c>
      <c r="E12" s="1" t="s">
        <v>28</v>
      </c>
    </row>
    <row r="13" spans="1:12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6">
      <c r="A14" s="1" t="s">
        <v>29</v>
      </c>
      <c r="B14" s="11">
        <v>42999</v>
      </c>
      <c r="C14">
        <v>1000</v>
      </c>
      <c r="D14">
        <v>18.510000000000002</v>
      </c>
    </row>
    <row r="15" spans="1:12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2018-05-11T13:35:01Z</dcterms:modified>
</cp:coreProperties>
</file>